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電三" sheetId="1" r:id="rId1"/>
    <sheet name="食三" sheetId="2" r:id="rId2"/>
    <sheet name="電二" sheetId="3" r:id="rId3"/>
    <sheet name="食二" sheetId="4" r:id="rId4"/>
    <sheet name="電一" sheetId="5" r:id="rId5"/>
    <sheet name="食一" sheetId="6" r:id="rId6"/>
  </sheets>
  <definedNames/>
  <calcPr fullCalcOnLoad="1"/>
</workbook>
</file>

<file path=xl/sharedStrings.xml><?xml version="1.0" encoding="utf-8"?>
<sst xmlns="http://schemas.openxmlformats.org/spreadsheetml/2006/main" count="276" uniqueCount="164">
  <si>
    <t>日常考查:包括平常考、作業及心得報告、學習態度</t>
  </si>
  <si>
    <t>備註:缺考或無成績請輸入 " 0 "，勿留空白</t>
  </si>
  <si>
    <t>任課老師簽章  :</t>
  </si>
  <si>
    <t>日期:</t>
  </si>
  <si>
    <r>
      <t xml:space="preserve">  </t>
    </r>
    <r>
      <rPr>
        <sz val="11"/>
        <rFont val="標楷體"/>
        <family val="4"/>
      </rPr>
      <t xml:space="preserve">  項 目                                                                                                                                                                                  學號    姓名</t>
    </r>
  </si>
  <si>
    <t>段考成績</t>
  </si>
  <si>
    <t>期考成績</t>
  </si>
  <si>
    <t>學期成績</t>
  </si>
  <si>
    <t>合計</t>
  </si>
  <si>
    <t>平均</t>
  </si>
  <si>
    <t>第一次</t>
  </si>
  <si>
    <t>第二次</t>
  </si>
  <si>
    <r>
      <t>依日常考查及定期考查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標楷體"/>
        <family val="4"/>
      </rPr>
      <t>按照下列比例計算</t>
    </r>
  </si>
  <si>
    <r>
      <t>(</t>
    </r>
    <r>
      <rPr>
        <sz val="10"/>
        <color indexed="10"/>
        <rFont val="細明體"/>
        <family val="3"/>
      </rPr>
      <t>一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舉行一次期中考之科目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40%   2.</t>
    </r>
    <r>
      <rPr>
        <sz val="10"/>
        <color indexed="10"/>
        <rFont val="細明體"/>
        <family val="3"/>
      </rPr>
      <t>期中考試</t>
    </r>
    <r>
      <rPr>
        <sz val="10"/>
        <color indexed="10"/>
        <rFont val="Times New Roman"/>
        <family val="1"/>
      </rPr>
      <t>30%    3.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30%</t>
    </r>
  </si>
  <si>
    <r>
      <t>(</t>
    </r>
    <r>
      <rPr>
        <sz val="10"/>
        <color indexed="10"/>
        <rFont val="細明體"/>
        <family val="3"/>
      </rPr>
      <t>二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舉行二次期中考之科目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40%   2.</t>
    </r>
    <r>
      <rPr>
        <sz val="10"/>
        <color indexed="10"/>
        <rFont val="細明體"/>
        <family val="3"/>
      </rPr>
      <t>期中考試</t>
    </r>
    <r>
      <rPr>
        <sz val="10"/>
        <color indexed="10"/>
        <rFont val="Times New Roman"/>
        <family val="1"/>
      </rPr>
      <t>40%    3.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20%</t>
    </r>
  </si>
  <si>
    <r>
      <t>(</t>
    </r>
    <r>
      <rPr>
        <sz val="10"/>
        <color indexed="10"/>
        <rFont val="細明體"/>
        <family val="3"/>
      </rPr>
      <t>三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細明體"/>
        <family val="3"/>
      </rPr>
      <t>未舉行期中考之科目</t>
    </r>
    <r>
      <rPr>
        <sz val="10"/>
        <color indexed="10"/>
        <rFont val="Times New Roman"/>
        <family val="1"/>
      </rPr>
      <t>--1.</t>
    </r>
    <r>
      <rPr>
        <sz val="10"/>
        <color indexed="10"/>
        <rFont val="細明體"/>
        <family val="3"/>
      </rPr>
      <t>日常考查</t>
    </r>
    <r>
      <rPr>
        <sz val="10"/>
        <color indexed="10"/>
        <rFont val="Times New Roman"/>
        <family val="1"/>
      </rPr>
      <t>80%   2.</t>
    </r>
    <r>
      <rPr>
        <sz val="10"/>
        <color indexed="10"/>
        <rFont val="細明體"/>
        <family val="3"/>
      </rPr>
      <t>期末考試</t>
    </r>
    <r>
      <rPr>
        <sz val="10"/>
        <color indexed="10"/>
        <rFont val="Times New Roman"/>
        <family val="1"/>
      </rPr>
      <t>20%</t>
    </r>
  </si>
  <si>
    <t>班級︰電機三</t>
  </si>
  <si>
    <t>班級︰電機二</t>
  </si>
  <si>
    <t>班級︰電機一</t>
  </si>
  <si>
    <t>【請重新命題，禁用平時﹑段﹑期考考卷】</t>
  </si>
  <si>
    <t>繳交學期成績之前，請詳細檢查，以確認無誤，下學期如需補考請一併繳交補考考卷，</t>
  </si>
  <si>
    <t>科目︰</t>
  </si>
  <si>
    <t>班級︰食加三</t>
  </si>
  <si>
    <t>班級︰食加一</t>
  </si>
  <si>
    <t>班級︰食加二</t>
  </si>
  <si>
    <r>
      <t>桃園市立龍潭高級中等學校進修部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學年度第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學期成績試算表</t>
    </r>
  </si>
  <si>
    <t>052002</t>
  </si>
  <si>
    <t>吳忠侑</t>
  </si>
  <si>
    <t>052003</t>
  </si>
  <si>
    <t>呂學奕</t>
  </si>
  <si>
    <t>052007</t>
  </si>
  <si>
    <t>林佑謙</t>
  </si>
  <si>
    <t>052009</t>
  </si>
  <si>
    <t>邱華巽</t>
  </si>
  <si>
    <t>052010</t>
  </si>
  <si>
    <t>邱駱軍</t>
  </si>
  <si>
    <t>052011</t>
  </si>
  <si>
    <t>張哲綸</t>
  </si>
  <si>
    <t>052015</t>
  </si>
  <si>
    <t>楊承尚</t>
  </si>
  <si>
    <t>052018</t>
  </si>
  <si>
    <t>劉東林</t>
  </si>
  <si>
    <t>052019</t>
  </si>
  <si>
    <t>劉恩齊</t>
  </si>
  <si>
    <t>052022</t>
  </si>
  <si>
    <t>嚴富益</t>
  </si>
  <si>
    <t>051001</t>
  </si>
  <si>
    <t>王欣羽</t>
  </si>
  <si>
    <t>051002</t>
  </si>
  <si>
    <t>余廷芳</t>
  </si>
  <si>
    <t>051004</t>
  </si>
  <si>
    <t>吳佑央</t>
  </si>
  <si>
    <t>051005</t>
  </si>
  <si>
    <t>吳均威</t>
  </si>
  <si>
    <t>051008</t>
  </si>
  <si>
    <t>沈竣翊</t>
  </si>
  <si>
    <t>051010</t>
  </si>
  <si>
    <t>林吉祥</t>
  </si>
  <si>
    <t>051015</t>
  </si>
  <si>
    <t>彭育敏</t>
  </si>
  <si>
    <t>051018</t>
  </si>
  <si>
    <t>潘巧茹</t>
  </si>
  <si>
    <t>051019</t>
  </si>
  <si>
    <t>鍾秉憲</t>
  </si>
  <si>
    <t>051025</t>
  </si>
  <si>
    <t>張芷庭</t>
  </si>
  <si>
    <t>152004</t>
  </si>
  <si>
    <t>周碩宥</t>
  </si>
  <si>
    <t>152006</t>
  </si>
  <si>
    <t>張增壽</t>
  </si>
  <si>
    <t>152007</t>
  </si>
  <si>
    <t>陳正洋</t>
  </si>
  <si>
    <t>152008</t>
  </si>
  <si>
    <t>陳濬</t>
  </si>
  <si>
    <t>152009</t>
  </si>
  <si>
    <t>馮美玲</t>
  </si>
  <si>
    <t>152011</t>
  </si>
  <si>
    <t>謝佳伶</t>
  </si>
  <si>
    <t>152016</t>
  </si>
  <si>
    <t>李憶翔</t>
  </si>
  <si>
    <t>151001</t>
  </si>
  <si>
    <t>王卉安</t>
  </si>
  <si>
    <t>151002</t>
  </si>
  <si>
    <t>古弦晴</t>
  </si>
  <si>
    <t>151003</t>
  </si>
  <si>
    <t>江晨皓</t>
  </si>
  <si>
    <t>151004</t>
  </si>
  <si>
    <t>李佩玟</t>
  </si>
  <si>
    <t>151005</t>
  </si>
  <si>
    <t>李芷伶</t>
  </si>
  <si>
    <t>151006</t>
  </si>
  <si>
    <t>李艷鳳</t>
  </si>
  <si>
    <t>151008</t>
  </si>
  <si>
    <t>邱勁融</t>
  </si>
  <si>
    <t>151009</t>
  </si>
  <si>
    <t>邱嘉翎</t>
  </si>
  <si>
    <t>151011</t>
  </si>
  <si>
    <t>張曉萱</t>
  </si>
  <si>
    <t>151013</t>
  </si>
  <si>
    <t>黃小惠</t>
  </si>
  <si>
    <t>151017</t>
  </si>
  <si>
    <t>廖秀英</t>
  </si>
  <si>
    <t>151019</t>
  </si>
  <si>
    <t>蘇致愷</t>
  </si>
  <si>
    <t>151021</t>
  </si>
  <si>
    <t>胡明杰</t>
  </si>
  <si>
    <t>151022</t>
  </si>
  <si>
    <t>葉佳淳</t>
  </si>
  <si>
    <t>252001</t>
  </si>
  <si>
    <t>李宥澤</t>
  </si>
  <si>
    <t>252002</t>
  </si>
  <si>
    <t>岳子桀</t>
  </si>
  <si>
    <t>252003</t>
  </si>
  <si>
    <t>邱亦逵</t>
  </si>
  <si>
    <t>252004</t>
  </si>
  <si>
    <t>邱昱綸</t>
  </si>
  <si>
    <t>252005</t>
  </si>
  <si>
    <t>胡家紳</t>
  </si>
  <si>
    <t>252006</t>
  </si>
  <si>
    <t>古皓宇</t>
  </si>
  <si>
    <t>252007</t>
  </si>
  <si>
    <t>孫暐銘</t>
  </si>
  <si>
    <t>252008</t>
  </si>
  <si>
    <t>高思琪</t>
  </si>
  <si>
    <t>252009</t>
  </si>
  <si>
    <t>高韋成</t>
  </si>
  <si>
    <t>252010</t>
  </si>
  <si>
    <t>張勝貴</t>
  </si>
  <si>
    <t>252011</t>
  </si>
  <si>
    <t>陳子辰</t>
  </si>
  <si>
    <t>252012</t>
  </si>
  <si>
    <t>陳安格</t>
  </si>
  <si>
    <t>252015</t>
  </si>
  <si>
    <t>劉峻銨</t>
  </si>
  <si>
    <t>252016</t>
  </si>
  <si>
    <t>蘇震瑋</t>
  </si>
  <si>
    <t>252018</t>
  </si>
  <si>
    <t>蕭軍楷</t>
  </si>
  <si>
    <t>252020</t>
  </si>
  <si>
    <t>鍾語星</t>
  </si>
  <si>
    <t>252021</t>
  </si>
  <si>
    <t>余福九</t>
  </si>
  <si>
    <t>251001</t>
  </si>
  <si>
    <t>伍濬均</t>
  </si>
  <si>
    <t>251003</t>
  </si>
  <si>
    <t>李佩雯</t>
  </si>
  <si>
    <t>251004</t>
  </si>
  <si>
    <t>林子晴</t>
  </si>
  <si>
    <t>251005</t>
  </si>
  <si>
    <t>林亞嫻</t>
  </si>
  <si>
    <t>251006</t>
  </si>
  <si>
    <t>林楷喆</t>
  </si>
  <si>
    <t>251008</t>
  </si>
  <si>
    <t>陳芊妤</t>
  </si>
  <si>
    <t>251009</t>
  </si>
  <si>
    <t>鄭沛晴</t>
  </si>
  <si>
    <t>251010</t>
  </si>
  <si>
    <t>湯彥鈞</t>
  </si>
  <si>
    <t>251012</t>
  </si>
  <si>
    <t>葉凱軒</t>
  </si>
  <si>
    <t>251015</t>
  </si>
  <si>
    <t>劉哲廷</t>
  </si>
  <si>
    <t>251016</t>
  </si>
  <si>
    <t>陳宜姍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</si>
</sst>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0.0;[Red]0.0"/>
    <numFmt numFmtId="179" formatCode="0_ "/>
    <numFmt numFmtId="180" formatCode="0.00_ "/>
    <numFmt numFmtId="181" formatCode="_-* #,##0_-;\-* #,##0_-;_-* &quot;-&quot;??_-;_-@_-"/>
  </numFmts>
  <fonts count="60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標楷體"/>
      <family val="4"/>
    </font>
    <font>
      <b/>
      <sz val="10"/>
      <color indexed="8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12"/>
      <name val="標楷體"/>
      <family val="4"/>
    </font>
    <font>
      <b/>
      <sz val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32" borderId="10" xfId="0" applyFont="1" applyFill="1" applyBorder="1" applyAlignment="1" applyProtection="1">
      <alignment horizontal="center" vertical="center" shrinkToFit="1"/>
      <protection/>
    </xf>
    <xf numFmtId="0" fontId="6" fillId="32" borderId="11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9" fontId="1" fillId="34" borderId="12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2" borderId="13" xfId="0" applyNumberFormat="1" applyFont="1" applyFill="1" applyBorder="1" applyAlignment="1" applyProtection="1">
      <alignment horizontal="center" vertical="center" wrapText="1" shrinkToFit="1"/>
      <protection/>
    </xf>
    <xf numFmtId="0" fontId="7" fillId="33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9" fontId="1" fillId="33" borderId="14" xfId="0" applyNumberFormat="1" applyFont="1" applyFill="1" applyBorder="1" applyAlignment="1" applyProtection="1">
      <alignment horizontal="center" vertical="center" wrapText="1"/>
      <protection/>
    </xf>
    <xf numFmtId="176" fontId="6" fillId="32" borderId="15" xfId="0" applyNumberFormat="1" applyFont="1" applyFill="1" applyBorder="1" applyAlignment="1" applyProtection="1">
      <alignment vertical="center" shrinkToFit="1"/>
      <protection locked="0"/>
    </xf>
    <xf numFmtId="176" fontId="6" fillId="32" borderId="16" xfId="0" applyNumberFormat="1" applyFont="1" applyFill="1" applyBorder="1" applyAlignment="1" applyProtection="1">
      <alignment vertical="center" shrinkToFit="1"/>
      <protection locked="0"/>
    </xf>
    <xf numFmtId="176" fontId="6" fillId="34" borderId="16" xfId="0" applyNumberFormat="1" applyFont="1" applyFill="1" applyBorder="1" applyAlignment="1">
      <alignment vertical="center" shrinkToFit="1"/>
    </xf>
    <xf numFmtId="177" fontId="6" fillId="32" borderId="16" xfId="0" applyNumberFormat="1" applyFont="1" applyFill="1" applyBorder="1" applyAlignment="1">
      <alignment vertical="center" shrinkToFit="1"/>
    </xf>
    <xf numFmtId="177" fontId="6" fillId="33" borderId="17" xfId="0" applyNumberFormat="1" applyFont="1" applyFill="1" applyBorder="1" applyAlignment="1">
      <alignment vertical="center" shrinkToFit="1"/>
    </xf>
    <xf numFmtId="176" fontId="6" fillId="34" borderId="16" xfId="0" applyNumberFormat="1" applyFont="1" applyFill="1" applyBorder="1" applyAlignment="1" applyProtection="1">
      <alignment vertical="center" shrinkToFit="1"/>
      <protection/>
    </xf>
    <xf numFmtId="178" fontId="6" fillId="32" borderId="16" xfId="0" applyNumberFormat="1" applyFont="1" applyFill="1" applyBorder="1" applyAlignment="1" applyProtection="1">
      <alignment vertical="center" shrinkToFit="1"/>
      <protection/>
    </xf>
    <xf numFmtId="177" fontId="6" fillId="34" borderId="18" xfId="0" applyNumberFormat="1" applyFont="1" applyFill="1" applyBorder="1" applyAlignment="1" applyProtection="1">
      <alignment vertical="center" shrinkToFit="1"/>
      <protection/>
    </xf>
    <xf numFmtId="176" fontId="6" fillId="32" borderId="18" xfId="0" applyNumberFormat="1" applyFont="1" applyFill="1" applyBorder="1" applyAlignment="1" applyProtection="1">
      <alignment vertical="center" shrinkToFit="1"/>
      <protection/>
    </xf>
    <xf numFmtId="176" fontId="6" fillId="32" borderId="19" xfId="0" applyNumberFormat="1" applyFont="1" applyFill="1" applyBorder="1" applyAlignment="1" applyProtection="1">
      <alignment vertical="center" shrinkToFit="1"/>
      <protection locked="0"/>
    </xf>
    <xf numFmtId="176" fontId="6" fillId="32" borderId="20" xfId="0" applyNumberFormat="1" applyFont="1" applyFill="1" applyBorder="1" applyAlignment="1" applyProtection="1">
      <alignment vertical="center" shrinkToFit="1"/>
      <protection locked="0"/>
    </xf>
    <xf numFmtId="176" fontId="6" fillId="34" borderId="20" xfId="0" applyNumberFormat="1" applyFont="1" applyFill="1" applyBorder="1" applyAlignment="1">
      <alignment vertical="center" shrinkToFit="1"/>
    </xf>
    <xf numFmtId="176" fontId="6" fillId="32" borderId="21" xfId="0" applyNumberFormat="1" applyFont="1" applyFill="1" applyBorder="1" applyAlignment="1" applyProtection="1">
      <alignment vertical="center" shrinkToFit="1"/>
      <protection locked="0"/>
    </xf>
    <xf numFmtId="176" fontId="6" fillId="32" borderId="22" xfId="0" applyNumberFormat="1" applyFont="1" applyFill="1" applyBorder="1" applyAlignment="1" applyProtection="1">
      <alignment vertical="center" shrinkToFit="1"/>
      <protection locked="0"/>
    </xf>
    <xf numFmtId="176" fontId="6" fillId="34" borderId="22" xfId="0" applyNumberFormat="1" applyFont="1" applyFill="1" applyBorder="1" applyAlignment="1">
      <alignment vertical="center" shrinkToFit="1"/>
    </xf>
    <xf numFmtId="177" fontId="6" fillId="32" borderId="22" xfId="0" applyNumberFormat="1" applyFont="1" applyFill="1" applyBorder="1" applyAlignment="1">
      <alignment vertical="center" shrinkToFit="1"/>
    </xf>
    <xf numFmtId="177" fontId="6" fillId="33" borderId="23" xfId="0" applyNumberFormat="1" applyFont="1" applyFill="1" applyBorder="1" applyAlignment="1">
      <alignment vertical="center" shrinkToFit="1"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8" fontId="6" fillId="32" borderId="22" xfId="0" applyNumberFormat="1" applyFont="1" applyFill="1" applyBorder="1" applyAlignment="1" applyProtection="1">
      <alignment vertical="center" shrinkToFit="1"/>
      <protection/>
    </xf>
    <xf numFmtId="177" fontId="6" fillId="34" borderId="24" xfId="0" applyNumberFormat="1" applyFont="1" applyFill="1" applyBorder="1" applyAlignment="1" applyProtection="1">
      <alignment vertical="center" shrinkToFit="1"/>
      <protection/>
    </xf>
    <xf numFmtId="0" fontId="5" fillId="32" borderId="0" xfId="0" applyFont="1" applyFill="1" applyBorder="1" applyAlignment="1" applyProtection="1">
      <alignment vertical="center"/>
      <protection/>
    </xf>
    <xf numFmtId="177" fontId="6" fillId="32" borderId="20" xfId="0" applyNumberFormat="1" applyFont="1" applyFill="1" applyBorder="1" applyAlignment="1">
      <alignment vertical="center" shrinkToFit="1"/>
    </xf>
    <xf numFmtId="177" fontId="6" fillId="33" borderId="25" xfId="0" applyNumberFormat="1" applyFont="1" applyFill="1" applyBorder="1" applyAlignment="1">
      <alignment vertical="center" shrinkToFit="1"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8" fontId="6" fillId="32" borderId="20" xfId="0" applyNumberFormat="1" applyFont="1" applyFill="1" applyBorder="1" applyAlignment="1" applyProtection="1">
      <alignment vertical="center" shrinkToFit="1"/>
      <protection/>
    </xf>
    <xf numFmtId="176" fontId="6" fillId="32" borderId="26" xfId="0" applyNumberFormat="1" applyFont="1" applyFill="1" applyBorder="1" applyAlignment="1" applyProtection="1">
      <alignment vertical="center" shrinkToFit="1"/>
      <protection/>
    </xf>
    <xf numFmtId="177" fontId="6" fillId="33" borderId="27" xfId="0" applyNumberFormat="1" applyFont="1" applyFill="1" applyBorder="1" applyAlignment="1">
      <alignment vertical="center" shrinkToFit="1"/>
    </xf>
    <xf numFmtId="176" fontId="6" fillId="34" borderId="28" xfId="0" applyNumberFormat="1" applyFont="1" applyFill="1" applyBorder="1" applyAlignment="1">
      <alignment vertical="center" shrinkToFit="1"/>
    </xf>
    <xf numFmtId="177" fontId="6" fillId="32" borderId="28" xfId="0" applyNumberFormat="1" applyFont="1" applyFill="1" applyBorder="1" applyAlignment="1">
      <alignment vertical="center" shrinkToFit="1"/>
    </xf>
    <xf numFmtId="177" fontId="6" fillId="32" borderId="13" xfId="0" applyNumberFormat="1" applyFont="1" applyFill="1" applyBorder="1" applyAlignment="1">
      <alignment vertical="center" shrinkToFit="1"/>
    </xf>
    <xf numFmtId="177" fontId="6" fillId="33" borderId="29" xfId="0" applyNumberFormat="1" applyFont="1" applyFill="1" applyBorder="1" applyAlignment="1">
      <alignment vertical="center" shrinkToFit="1"/>
    </xf>
    <xf numFmtId="177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2" borderId="24" xfId="0" applyNumberFormat="1" applyFont="1" applyFill="1" applyBorder="1" applyAlignment="1" applyProtection="1">
      <alignment vertical="center" shrinkToFit="1"/>
      <protection/>
    </xf>
    <xf numFmtId="176" fontId="6" fillId="34" borderId="13" xfId="0" applyNumberFormat="1" applyFont="1" applyFill="1" applyBorder="1" applyAlignment="1" applyProtection="1">
      <alignment vertical="center" shrinkToFit="1"/>
      <protection/>
    </xf>
    <xf numFmtId="178" fontId="6" fillId="32" borderId="13" xfId="0" applyNumberFormat="1" applyFont="1" applyFill="1" applyBorder="1" applyAlignment="1" applyProtection="1">
      <alignment vertical="center" shrinkToFit="1"/>
      <protection/>
    </xf>
    <xf numFmtId="177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2" borderId="31" xfId="0" applyNumberFormat="1" applyFont="1" applyFill="1" applyBorder="1" applyAlignment="1" applyProtection="1">
      <alignment vertical="center" shrinkToFit="1"/>
      <protection/>
    </xf>
    <xf numFmtId="176" fontId="6" fillId="32" borderId="28" xfId="0" applyNumberFormat="1" applyFont="1" applyFill="1" applyBorder="1" applyAlignment="1" applyProtection="1">
      <alignment vertical="center" shrinkToFit="1"/>
      <protection locked="0"/>
    </xf>
    <xf numFmtId="0" fontId="18" fillId="32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6" fontId="6" fillId="32" borderId="32" xfId="0" applyNumberFormat="1" applyFont="1" applyFill="1" applyBorder="1" applyAlignment="1" applyProtection="1">
      <alignment vertical="center" shrinkToFit="1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76" fontId="6" fillId="34" borderId="28" xfId="0" applyNumberFormat="1" applyFont="1" applyFill="1" applyBorder="1" applyAlignment="1" applyProtection="1">
      <alignment vertical="center" shrinkToFit="1"/>
      <protection/>
    </xf>
    <xf numFmtId="178" fontId="6" fillId="32" borderId="28" xfId="0" applyNumberFormat="1" applyFont="1" applyFill="1" applyBorder="1" applyAlignment="1" applyProtection="1">
      <alignment vertical="center" shrinkToFit="1"/>
      <protection/>
    </xf>
    <xf numFmtId="177" fontId="6" fillId="34" borderId="34" xfId="0" applyNumberFormat="1" applyFont="1" applyFill="1" applyBorder="1" applyAlignment="1" applyProtection="1">
      <alignment vertical="center" shrinkToFit="1"/>
      <protection/>
    </xf>
    <xf numFmtId="176" fontId="6" fillId="32" borderId="34" xfId="0" applyNumberFormat="1" applyFont="1" applyFill="1" applyBorder="1" applyAlignment="1" applyProtection="1">
      <alignment vertical="center" shrinkToFit="1"/>
      <protection/>
    </xf>
    <xf numFmtId="176" fontId="10" fillId="32" borderId="35" xfId="0" applyNumberFormat="1" applyFont="1" applyFill="1" applyBorder="1" applyAlignment="1" applyProtection="1">
      <alignment vertical="center" shrinkToFit="1"/>
      <protection locked="0"/>
    </xf>
    <xf numFmtId="176" fontId="10" fillId="32" borderId="36" xfId="0" applyNumberFormat="1" applyFont="1" applyFill="1" applyBorder="1" applyAlignment="1" applyProtection="1">
      <alignment vertical="center" shrinkToFit="1"/>
      <protection locked="0"/>
    </xf>
    <xf numFmtId="176" fontId="10" fillId="32" borderId="37" xfId="0" applyNumberFormat="1" applyFont="1" applyFill="1" applyBorder="1" applyAlignment="1" applyProtection="1">
      <alignment vertical="center" shrinkToFit="1"/>
      <protection locked="0"/>
    </xf>
    <xf numFmtId="177" fontId="6" fillId="33" borderId="27" xfId="0" applyNumberFormat="1" applyFont="1" applyFill="1" applyBorder="1" applyAlignment="1" applyProtection="1">
      <alignment vertical="center" shrinkToFit="1"/>
      <protection/>
    </xf>
    <xf numFmtId="177" fontId="6" fillId="33" borderId="25" xfId="0" applyNumberFormat="1" applyFont="1" applyFill="1" applyBorder="1" applyAlignment="1" applyProtection="1">
      <alignment vertical="center" shrinkToFit="1"/>
      <protection/>
    </xf>
    <xf numFmtId="177" fontId="6" fillId="33" borderId="23" xfId="0" applyNumberFormat="1" applyFont="1" applyFill="1" applyBorder="1" applyAlignment="1" applyProtection="1">
      <alignment vertical="center" shrinkToFit="1"/>
      <protection/>
    </xf>
    <xf numFmtId="176" fontId="10" fillId="32" borderId="38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17" fillId="32" borderId="39" xfId="0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177" fontId="6" fillId="33" borderId="17" xfId="0" applyNumberFormat="1" applyFont="1" applyFill="1" applyBorder="1" applyAlignment="1" applyProtection="1">
      <alignment vertical="center" shrinkToFit="1"/>
      <protection/>
    </xf>
    <xf numFmtId="176" fontId="6" fillId="32" borderId="30" xfId="0" applyNumberFormat="1" applyFont="1" applyFill="1" applyBorder="1" applyAlignment="1" applyProtection="1">
      <alignment vertical="center" shrinkToFit="1"/>
      <protection/>
    </xf>
    <xf numFmtId="176" fontId="6" fillId="32" borderId="40" xfId="0" applyNumberFormat="1" applyFont="1" applyFill="1" applyBorder="1" applyAlignment="1" applyProtection="1">
      <alignment vertical="center" shrinkToFit="1"/>
      <protection/>
    </xf>
    <xf numFmtId="0" fontId="9" fillId="0" borderId="4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49" fontId="9" fillId="0" borderId="33" xfId="33" applyNumberFormat="1" applyFont="1" applyBorder="1" applyAlignment="1">
      <alignment vertical="center"/>
      <protection/>
    </xf>
    <xf numFmtId="49" fontId="58" fillId="0" borderId="25" xfId="33" applyNumberFormat="1" applyFont="1" applyBorder="1" applyAlignment="1">
      <alignment horizontal="left" vertical="center"/>
      <protection/>
    </xf>
    <xf numFmtId="0" fontId="58" fillId="0" borderId="25" xfId="33" applyFont="1" applyBorder="1" applyAlignment="1">
      <alignment horizontal="left" vertical="center"/>
      <protection/>
    </xf>
    <xf numFmtId="0" fontId="58" fillId="0" borderId="25" xfId="33" applyFont="1" applyBorder="1" applyAlignment="1">
      <alignment horizontal="left"/>
      <protection/>
    </xf>
    <xf numFmtId="49" fontId="9" fillId="0" borderId="41" xfId="33" applyNumberFormat="1" applyFont="1" applyBorder="1" applyAlignment="1">
      <alignment vertical="center"/>
      <protection/>
    </xf>
    <xf numFmtId="0" fontId="58" fillId="0" borderId="23" xfId="33" applyFont="1" applyBorder="1" applyAlignment="1">
      <alignment horizontal="left"/>
      <protection/>
    </xf>
    <xf numFmtId="49" fontId="9" fillId="0" borderId="42" xfId="33" applyNumberFormat="1" applyFont="1" applyBorder="1" applyAlignment="1">
      <alignment vertical="center"/>
      <protection/>
    </xf>
    <xf numFmtId="0" fontId="58" fillId="0" borderId="17" xfId="33" applyFont="1" applyBorder="1" applyAlignment="1">
      <alignment horizontal="left"/>
      <protection/>
    </xf>
    <xf numFmtId="49" fontId="58" fillId="0" borderId="17" xfId="33" applyNumberFormat="1" applyFont="1" applyBorder="1" applyAlignment="1">
      <alignment horizontal="left" vertical="center"/>
      <protection/>
    </xf>
    <xf numFmtId="49" fontId="59" fillId="0" borderId="33" xfId="33" applyNumberFormat="1" applyFont="1" applyBorder="1" applyAlignment="1">
      <alignment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32" borderId="43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2" borderId="0" xfId="0" applyFill="1" applyBorder="1" applyAlignment="1" applyProtection="1">
      <alignment vertical="center"/>
      <protection/>
    </xf>
    <xf numFmtId="14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14" fontId="12" fillId="32" borderId="0" xfId="0" applyNumberFormat="1" applyFont="1" applyFill="1" applyBorder="1" applyAlignment="1" applyProtection="1">
      <alignment vertical="center"/>
      <protection/>
    </xf>
    <xf numFmtId="0" fontId="19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2" borderId="44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39" xfId="0" applyFont="1" applyFill="1" applyBorder="1" applyAlignment="1" applyProtection="1">
      <alignment vertical="center"/>
      <protection/>
    </xf>
    <xf numFmtId="9" fontId="1" fillId="34" borderId="45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46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9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3" fillId="35" borderId="47" xfId="0" applyFont="1" applyFill="1" applyBorder="1" applyAlignment="1" applyProtection="1">
      <alignment vertical="justify" wrapText="1"/>
      <protection/>
    </xf>
    <xf numFmtId="0" fontId="0" fillId="35" borderId="48" xfId="0" applyFont="1" applyFill="1" applyBorder="1" applyAlignment="1" applyProtection="1">
      <alignment vertical="justify" wrapText="1"/>
      <protection/>
    </xf>
    <xf numFmtId="0" fontId="0" fillId="35" borderId="49" xfId="0" applyFont="1" applyFill="1" applyBorder="1" applyAlignment="1" applyProtection="1">
      <alignment vertical="justify" wrapText="1"/>
      <protection/>
    </xf>
    <xf numFmtId="0" fontId="0" fillId="35" borderId="50" xfId="0" applyFont="1" applyFill="1" applyBorder="1" applyAlignment="1" applyProtection="1">
      <alignment vertical="justify" wrapText="1"/>
      <protection/>
    </xf>
    <xf numFmtId="0" fontId="0" fillId="35" borderId="51" xfId="0" applyFont="1" applyFill="1" applyBorder="1" applyAlignment="1" applyProtection="1">
      <alignment vertical="justify" wrapText="1"/>
      <protection/>
    </xf>
    <xf numFmtId="0" fontId="0" fillId="35" borderId="52" xfId="0" applyFont="1" applyFill="1" applyBorder="1" applyAlignment="1" applyProtection="1">
      <alignment vertical="justify" wrapText="1"/>
      <protection/>
    </xf>
    <xf numFmtId="0" fontId="5" fillId="36" borderId="53" xfId="0" applyFont="1" applyFill="1" applyBorder="1" applyAlignment="1" applyProtection="1">
      <alignment vertical="top" wrapText="1"/>
      <protection/>
    </xf>
    <xf numFmtId="0" fontId="5" fillId="36" borderId="44" xfId="0" applyFont="1" applyFill="1" applyBorder="1" applyAlignment="1" applyProtection="1">
      <alignment vertical="top" wrapText="1"/>
      <protection/>
    </xf>
    <xf numFmtId="0" fontId="5" fillId="36" borderId="54" xfId="0" applyFont="1" applyFill="1" applyBorder="1" applyAlignment="1" applyProtection="1">
      <alignment vertical="top" wrapText="1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5" fillId="36" borderId="55" xfId="0" applyFont="1" applyFill="1" applyBorder="1" applyAlignment="1" applyProtection="1">
      <alignment vertical="top" wrapText="1"/>
      <protection/>
    </xf>
    <xf numFmtId="0" fontId="5" fillId="36" borderId="39" xfId="0" applyFont="1" applyFill="1" applyBorder="1" applyAlignment="1" applyProtection="1">
      <alignment vertical="top" wrapText="1"/>
      <protection/>
    </xf>
    <xf numFmtId="0" fontId="5" fillId="34" borderId="53" xfId="0" applyFont="1" applyFill="1" applyBorder="1" applyAlignment="1" applyProtection="1">
      <alignment horizontal="center" vertical="top" wrapText="1"/>
      <protection/>
    </xf>
    <xf numFmtId="0" fontId="5" fillId="34" borderId="44" xfId="0" applyFont="1" applyFill="1" applyBorder="1" applyAlignment="1" applyProtection="1">
      <alignment horizontal="center" vertical="top" wrapText="1"/>
      <protection/>
    </xf>
    <xf numFmtId="0" fontId="5" fillId="34" borderId="56" xfId="0" applyFont="1" applyFill="1" applyBorder="1" applyAlignment="1" applyProtection="1">
      <alignment horizontal="center" vertical="top" wrapText="1"/>
      <protection/>
    </xf>
    <xf numFmtId="0" fontId="5" fillId="34" borderId="54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5" fillId="34" borderId="57" xfId="0" applyFont="1" applyFill="1" applyBorder="1" applyAlignment="1" applyProtection="1">
      <alignment horizontal="center" vertical="top" wrapText="1"/>
      <protection/>
    </xf>
    <xf numFmtId="0" fontId="5" fillId="34" borderId="55" xfId="0" applyFont="1" applyFill="1" applyBorder="1" applyAlignment="1" applyProtection="1">
      <alignment horizontal="center" vertical="top" wrapText="1"/>
      <protection/>
    </xf>
    <xf numFmtId="0" fontId="5" fillId="34" borderId="39" xfId="0" applyFont="1" applyFill="1" applyBorder="1" applyAlignment="1" applyProtection="1">
      <alignment horizontal="center" vertical="top" wrapText="1"/>
      <protection/>
    </xf>
    <xf numFmtId="0" fontId="5" fillId="34" borderId="31" xfId="0" applyFont="1" applyFill="1" applyBorder="1" applyAlignment="1" applyProtection="1">
      <alignment horizontal="center" vertical="top" wrapText="1"/>
      <protection/>
    </xf>
    <xf numFmtId="0" fontId="9" fillId="0" borderId="5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41" xfId="33" applyFont="1" applyBorder="1" applyAlignment="1">
      <alignment/>
      <protection/>
    </xf>
    <xf numFmtId="0" fontId="9" fillId="0" borderId="23" xfId="33" applyFont="1" applyBorder="1" applyAlignment="1">
      <alignment/>
      <protection/>
    </xf>
    <xf numFmtId="49" fontId="59" fillId="0" borderId="33" xfId="0" applyNumberFormat="1" applyFont="1" applyBorder="1" applyAlignment="1">
      <alignment vertical="center"/>
    </xf>
    <xf numFmtId="0" fontId="58" fillId="0" borderId="25" xfId="0" applyFont="1" applyBorder="1" applyAlignment="1">
      <alignment horizontal="left" vertical="center"/>
    </xf>
    <xf numFmtId="0" fontId="58" fillId="0" borderId="25" xfId="0" applyFont="1" applyBorder="1" applyAlignment="1">
      <alignment horizontal="left"/>
    </xf>
    <xf numFmtId="49" fontId="59" fillId="0" borderId="41" xfId="0" applyNumberFormat="1" applyFont="1" applyBorder="1" applyAlignment="1">
      <alignment vertical="center"/>
    </xf>
    <xf numFmtId="0" fontId="59" fillId="0" borderId="23" xfId="0" applyFont="1" applyBorder="1" applyAlignment="1">
      <alignment/>
    </xf>
    <xf numFmtId="49" fontId="23" fillId="0" borderId="33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58" xfId="0" applyNumberFormat="1" applyFont="1" applyBorder="1" applyAlignment="1">
      <alignment horizontal="left" vertical="center"/>
    </xf>
    <xf numFmtId="49" fontId="58" fillId="0" borderId="27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9" fontId="58" fillId="0" borderId="25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49" fontId="58" fillId="0" borderId="17" xfId="0" applyNumberFormat="1" applyFont="1" applyBorder="1" applyAlignment="1">
      <alignment horizontal="left" vertical="center"/>
    </xf>
    <xf numFmtId="0" fontId="58" fillId="0" borderId="23" xfId="0" applyFont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">
      <selection activeCell="B19" sqref="B19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16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37" t="s">
        <v>26</v>
      </c>
      <c r="B7" s="141" t="s">
        <v>27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38" t="s">
        <v>28</v>
      </c>
      <c r="B8" s="55" t="s">
        <v>29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38" t="s">
        <v>30</v>
      </c>
      <c r="B9" s="55" t="s">
        <v>31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38" t="s">
        <v>32</v>
      </c>
      <c r="B10" s="55" t="s">
        <v>33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39" t="s">
        <v>34</v>
      </c>
      <c r="B11" s="56" t="s">
        <v>35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40" t="s">
        <v>36</v>
      </c>
      <c r="B12" s="142" t="s">
        <v>37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38" t="s">
        <v>38</v>
      </c>
      <c r="B13" s="55" t="s">
        <v>39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38" t="s">
        <v>40</v>
      </c>
      <c r="B14" s="55" t="s">
        <v>41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38" t="s">
        <v>42</v>
      </c>
      <c r="B15" s="55" t="s">
        <v>43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39" t="s">
        <v>44</v>
      </c>
      <c r="B16" s="56" t="s">
        <v>45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90"/>
      <c r="B17" s="91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3"/>
        <v>0</v>
      </c>
      <c r="P17" s="16" t="e">
        <f t="shared" si="4"/>
        <v>#DIV/0!</v>
      </c>
      <c r="Q17" s="17" t="e">
        <f t="shared" si="1"/>
        <v>#DIV/0!</v>
      </c>
      <c r="R17" s="13"/>
      <c r="S17" s="14"/>
      <c r="T17" s="18">
        <f t="shared" si="5"/>
        <v>0</v>
      </c>
      <c r="U17" s="19" t="e">
        <f t="shared" si="6"/>
        <v>#DIV/0!</v>
      </c>
      <c r="V17" s="20" t="e">
        <f t="shared" si="0"/>
        <v>#DIV/0!</v>
      </c>
      <c r="W17" s="61"/>
      <c r="X17" s="64">
        <f t="shared" si="2"/>
        <v>0</v>
      </c>
      <c r="Y17" s="21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84"/>
      <c r="B18" s="8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3"/>
        <v>0</v>
      </c>
      <c r="P18" s="16" t="e">
        <f t="shared" si="4"/>
        <v>#DIV/0!</v>
      </c>
      <c r="Q18" s="17" t="e">
        <f t="shared" si="1"/>
        <v>#DIV/0!</v>
      </c>
      <c r="R18" s="22"/>
      <c r="S18" s="23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2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84"/>
      <c r="B19" s="86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38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84"/>
      <c r="B20" s="87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65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88"/>
      <c r="B21" s="8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42" t="e">
        <f t="shared" si="4"/>
        <v>#DIV/0!</v>
      </c>
      <c r="Q21" s="43" t="e">
        <f t="shared" si="1"/>
        <v>#DIV/0!</v>
      </c>
      <c r="R21" s="25"/>
      <c r="S21" s="26"/>
      <c r="T21" s="46">
        <f t="shared" si="5"/>
        <v>0</v>
      </c>
      <c r="U21" s="47" t="e">
        <f t="shared" si="6"/>
        <v>#DIV/0!</v>
      </c>
      <c r="V21" s="48" t="e">
        <f t="shared" si="0"/>
        <v>#DIV/0!</v>
      </c>
      <c r="W21" s="63"/>
      <c r="X21" s="66">
        <f t="shared" si="2"/>
        <v>0</v>
      </c>
      <c r="Y21" s="49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90"/>
      <c r="B22" s="9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64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84"/>
      <c r="B23" s="8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16" t="e">
        <f t="shared" si="4"/>
        <v>#DIV/0!</v>
      </c>
      <c r="Q23" s="17" t="e">
        <f t="shared" si="1"/>
        <v>#DIV/0!</v>
      </c>
      <c r="R23" s="22"/>
      <c r="S23" s="23"/>
      <c r="T23" s="18">
        <f t="shared" si="5"/>
        <v>0</v>
      </c>
      <c r="U23" s="19" t="e">
        <f t="shared" si="6"/>
        <v>#DIV/0!</v>
      </c>
      <c r="V23" s="20" t="e">
        <f t="shared" si="0"/>
        <v>#DIV/0!</v>
      </c>
      <c r="W23" s="62"/>
      <c r="X23" s="65">
        <f t="shared" si="2"/>
        <v>0</v>
      </c>
      <c r="Y23" s="21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93"/>
      <c r="B24" s="8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 t="shared" si="3"/>
        <v>0</v>
      </c>
      <c r="P24" s="34" t="e">
        <f t="shared" si="4"/>
        <v>#DIV/0!</v>
      </c>
      <c r="Q24" s="35" t="e">
        <f t="shared" si="1"/>
        <v>#DIV/0!</v>
      </c>
      <c r="R24" s="22"/>
      <c r="S24" s="23"/>
      <c r="T24" s="36">
        <f t="shared" si="5"/>
        <v>0</v>
      </c>
      <c r="U24" s="37" t="e">
        <f t="shared" si="6"/>
        <v>#DIV/0!</v>
      </c>
      <c r="V24" s="44" t="e">
        <f t="shared" si="0"/>
        <v>#DIV/0!</v>
      </c>
      <c r="W24" s="62"/>
      <c r="X24" s="65">
        <f t="shared" si="2"/>
        <v>0</v>
      </c>
      <c r="Y24" s="38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93"/>
      <c r="B25" s="85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3"/>
        <v>0</v>
      </c>
      <c r="P25" s="16" t="e">
        <f t="shared" si="4"/>
        <v>#DIV/0!</v>
      </c>
      <c r="Q25" s="17" t="e">
        <f t="shared" si="1"/>
        <v>#DIV/0!</v>
      </c>
      <c r="R25" s="13"/>
      <c r="S25" s="14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1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81"/>
      <c r="B26" s="7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3"/>
        <v>0</v>
      </c>
      <c r="P26" s="42" t="e">
        <f t="shared" si="4"/>
        <v>#DIV/0!</v>
      </c>
      <c r="Q26" s="43" t="e">
        <f t="shared" si="1"/>
        <v>#DIV/0!</v>
      </c>
      <c r="R26" s="25"/>
      <c r="S26" s="26"/>
      <c r="T26" s="46">
        <f t="shared" si="5"/>
        <v>0</v>
      </c>
      <c r="U26" s="47" t="e">
        <f t="shared" si="6"/>
        <v>#DIV/0!</v>
      </c>
      <c r="V26" s="48" t="e">
        <f t="shared" si="0"/>
        <v>#DIV/0!</v>
      </c>
      <c r="W26" s="63"/>
      <c r="X26" s="66">
        <f t="shared" si="2"/>
        <v>0</v>
      </c>
      <c r="Y26" s="49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3"/>
        <v>0</v>
      </c>
      <c r="P27" s="16" t="e">
        <f t="shared" si="4"/>
        <v>#DIV/0!</v>
      </c>
      <c r="Q27" s="17" t="e">
        <f t="shared" si="1"/>
        <v>#DIV/0!</v>
      </c>
      <c r="R27" s="13"/>
      <c r="S27" s="14"/>
      <c r="T27" s="18">
        <f t="shared" si="5"/>
        <v>0</v>
      </c>
      <c r="U27" s="19" t="e">
        <f t="shared" si="6"/>
        <v>#DIV/0!</v>
      </c>
      <c r="V27" s="20" t="e">
        <f t="shared" si="0"/>
        <v>#DIV/0!</v>
      </c>
      <c r="W27" s="61"/>
      <c r="X27" s="64">
        <f t="shared" si="2"/>
        <v>0</v>
      </c>
      <c r="Y27" s="21" t="e">
        <f t="shared" si="7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3"/>
        <v>0</v>
      </c>
      <c r="P28" s="16" t="e">
        <f t="shared" si="4"/>
        <v>#DIV/0!</v>
      </c>
      <c r="Q28" s="17" t="e">
        <f t="shared" si="1"/>
        <v>#DIV/0!</v>
      </c>
      <c r="R28" s="22"/>
      <c r="S28" s="23"/>
      <c r="T28" s="18">
        <f t="shared" si="5"/>
        <v>0</v>
      </c>
      <c r="U28" s="19" t="e">
        <f t="shared" si="6"/>
        <v>#DIV/0!</v>
      </c>
      <c r="V28" s="20" t="e">
        <f t="shared" si="0"/>
        <v>#DIV/0!</v>
      </c>
      <c r="W28" s="62"/>
      <c r="X28" s="65">
        <f t="shared" si="2"/>
        <v>0</v>
      </c>
      <c r="Y28" s="21" t="e">
        <f t="shared" si="7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3"/>
        <v>0</v>
      </c>
      <c r="P29" s="34" t="e">
        <f t="shared" si="4"/>
        <v>#DIV/0!</v>
      </c>
      <c r="Q29" s="35" t="e">
        <f t="shared" si="1"/>
        <v>#DIV/0!</v>
      </c>
      <c r="R29" s="22"/>
      <c r="S29" s="23"/>
      <c r="T29" s="36">
        <f t="shared" si="5"/>
        <v>0</v>
      </c>
      <c r="U29" s="37" t="e">
        <f t="shared" si="6"/>
        <v>#DIV/0!</v>
      </c>
      <c r="V29" s="44" t="e">
        <f t="shared" si="0"/>
        <v>#DIV/0!</v>
      </c>
      <c r="W29" s="62"/>
      <c r="X29" s="65">
        <f t="shared" si="2"/>
        <v>0</v>
      </c>
      <c r="Y29" s="38" t="e">
        <f t="shared" si="7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"/>
    <protectedRange password="CC3D" sqref="Z2" name="範圍1_2_1_2"/>
    <protectedRange password="CC3D" sqref="X2:Y2 V2" name="範圍1_2_1_1"/>
    <protectedRange password="CC3D" sqref="A1:P1" name="範圍1_1_1_1_1_1"/>
  </protectedRanges>
  <mergeCells count="16">
    <mergeCell ref="A1:V1"/>
    <mergeCell ref="W3:W6"/>
    <mergeCell ref="X3:X6"/>
    <mergeCell ref="Y3:Y6"/>
    <mergeCell ref="A3:B6"/>
    <mergeCell ref="C3:Q5"/>
    <mergeCell ref="R3:V5"/>
    <mergeCell ref="A33:Y33"/>
    <mergeCell ref="A34:Y34"/>
    <mergeCell ref="A37:AA37"/>
    <mergeCell ref="A32:I32"/>
    <mergeCell ref="P32:S32"/>
    <mergeCell ref="T32:U32"/>
    <mergeCell ref="V32:Y32"/>
    <mergeCell ref="A35:Y35"/>
    <mergeCell ref="A36:Y36"/>
  </mergeCells>
  <conditionalFormatting sqref="C7:N31 P7:P31 R7:S31 U7:Y31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errorTitle="請輸入數值(0~100)之間" imeMode="off" sqref="C7:N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sqref="W7:W31">
      <formula1>0</formula1>
      <formula2>100</formula2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22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37" t="s">
        <v>46</v>
      </c>
      <c r="B7" s="141" t="s">
        <v>47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38" t="s">
        <v>48</v>
      </c>
      <c r="B8" s="55" t="s">
        <v>49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38" t="s">
        <v>50</v>
      </c>
      <c r="B9" s="55" t="s">
        <v>51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38" t="s">
        <v>52</v>
      </c>
      <c r="B10" s="55" t="s">
        <v>53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39" t="s">
        <v>54</v>
      </c>
      <c r="B11" s="56" t="s">
        <v>55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40" t="s">
        <v>56</v>
      </c>
      <c r="B12" s="142" t="s">
        <v>57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38" t="s">
        <v>58</v>
      </c>
      <c r="B13" s="55" t="s">
        <v>59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38" t="s">
        <v>60</v>
      </c>
      <c r="B14" s="55" t="s">
        <v>61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38" t="s">
        <v>62</v>
      </c>
      <c r="B15" s="55" t="s">
        <v>63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39" t="s">
        <v>64</v>
      </c>
      <c r="B16" s="56" t="s">
        <v>65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90"/>
      <c r="B17" s="91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3"/>
        <v>0</v>
      </c>
      <c r="P17" s="16" t="e">
        <f t="shared" si="4"/>
        <v>#DIV/0!</v>
      </c>
      <c r="Q17" s="17" t="e">
        <f t="shared" si="1"/>
        <v>#DIV/0!</v>
      </c>
      <c r="R17" s="13"/>
      <c r="S17" s="14"/>
      <c r="T17" s="18">
        <f t="shared" si="5"/>
        <v>0</v>
      </c>
      <c r="U17" s="19" t="e">
        <f t="shared" si="6"/>
        <v>#DIV/0!</v>
      </c>
      <c r="V17" s="20" t="e">
        <f t="shared" si="0"/>
        <v>#DIV/0!</v>
      </c>
      <c r="W17" s="61"/>
      <c r="X17" s="64">
        <f t="shared" si="2"/>
        <v>0</v>
      </c>
      <c r="Y17" s="21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84"/>
      <c r="B18" s="8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3"/>
        <v>0</v>
      </c>
      <c r="P18" s="16" t="e">
        <f t="shared" si="4"/>
        <v>#DIV/0!</v>
      </c>
      <c r="Q18" s="17" t="e">
        <f t="shared" si="1"/>
        <v>#DIV/0!</v>
      </c>
      <c r="R18" s="22"/>
      <c r="S18" s="23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2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84"/>
      <c r="B19" s="86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38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84"/>
      <c r="B20" s="87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65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88"/>
      <c r="B21" s="8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42" t="e">
        <f t="shared" si="4"/>
        <v>#DIV/0!</v>
      </c>
      <c r="Q21" s="43" t="e">
        <f t="shared" si="1"/>
        <v>#DIV/0!</v>
      </c>
      <c r="R21" s="25"/>
      <c r="S21" s="26"/>
      <c r="T21" s="46">
        <f t="shared" si="5"/>
        <v>0</v>
      </c>
      <c r="U21" s="47" t="e">
        <f t="shared" si="6"/>
        <v>#DIV/0!</v>
      </c>
      <c r="V21" s="48" t="e">
        <f t="shared" si="0"/>
        <v>#DIV/0!</v>
      </c>
      <c r="W21" s="63"/>
      <c r="X21" s="66">
        <f t="shared" si="2"/>
        <v>0</v>
      </c>
      <c r="Y21" s="49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90"/>
      <c r="B22" s="9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64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84"/>
      <c r="B23" s="8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16" t="e">
        <f t="shared" si="4"/>
        <v>#DIV/0!</v>
      </c>
      <c r="Q23" s="17" t="e">
        <f t="shared" si="1"/>
        <v>#DIV/0!</v>
      </c>
      <c r="R23" s="22"/>
      <c r="S23" s="23"/>
      <c r="T23" s="18">
        <f t="shared" si="5"/>
        <v>0</v>
      </c>
      <c r="U23" s="19" t="e">
        <f t="shared" si="6"/>
        <v>#DIV/0!</v>
      </c>
      <c r="V23" s="20" t="e">
        <f t="shared" si="0"/>
        <v>#DIV/0!</v>
      </c>
      <c r="W23" s="62"/>
      <c r="X23" s="65">
        <f t="shared" si="2"/>
        <v>0</v>
      </c>
      <c r="Y23" s="21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93"/>
      <c r="B24" s="8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 t="shared" si="3"/>
        <v>0</v>
      </c>
      <c r="P24" s="34" t="e">
        <f t="shared" si="4"/>
        <v>#DIV/0!</v>
      </c>
      <c r="Q24" s="35" t="e">
        <f t="shared" si="1"/>
        <v>#DIV/0!</v>
      </c>
      <c r="R24" s="22"/>
      <c r="S24" s="23"/>
      <c r="T24" s="36">
        <f t="shared" si="5"/>
        <v>0</v>
      </c>
      <c r="U24" s="37" t="e">
        <f t="shared" si="6"/>
        <v>#DIV/0!</v>
      </c>
      <c r="V24" s="44" t="e">
        <f t="shared" si="0"/>
        <v>#DIV/0!</v>
      </c>
      <c r="W24" s="62"/>
      <c r="X24" s="65">
        <f t="shared" si="2"/>
        <v>0</v>
      </c>
      <c r="Y24" s="38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93"/>
      <c r="B25" s="85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3"/>
        <v>0</v>
      </c>
      <c r="P25" s="16" t="e">
        <f t="shared" si="4"/>
        <v>#DIV/0!</v>
      </c>
      <c r="Q25" s="17" t="e">
        <f t="shared" si="1"/>
        <v>#DIV/0!</v>
      </c>
      <c r="R25" s="13"/>
      <c r="S25" s="14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1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81"/>
      <c r="B26" s="7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3"/>
        <v>0</v>
      </c>
      <c r="P26" s="42" t="e">
        <f t="shared" si="4"/>
        <v>#DIV/0!</v>
      </c>
      <c r="Q26" s="43" t="e">
        <f t="shared" si="1"/>
        <v>#DIV/0!</v>
      </c>
      <c r="R26" s="25"/>
      <c r="S26" s="26"/>
      <c r="T26" s="46">
        <f t="shared" si="5"/>
        <v>0</v>
      </c>
      <c r="U26" s="47" t="e">
        <f t="shared" si="6"/>
        <v>#DIV/0!</v>
      </c>
      <c r="V26" s="48" t="e">
        <f t="shared" si="0"/>
        <v>#DIV/0!</v>
      </c>
      <c r="W26" s="63"/>
      <c r="X26" s="66">
        <f t="shared" si="2"/>
        <v>0</v>
      </c>
      <c r="Y26" s="49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3"/>
        <v>0</v>
      </c>
      <c r="P27" s="16" t="e">
        <f t="shared" si="4"/>
        <v>#DIV/0!</v>
      </c>
      <c r="Q27" s="17" t="e">
        <f t="shared" si="1"/>
        <v>#DIV/0!</v>
      </c>
      <c r="R27" s="13"/>
      <c r="S27" s="14"/>
      <c r="T27" s="18">
        <f t="shared" si="5"/>
        <v>0</v>
      </c>
      <c r="U27" s="19" t="e">
        <f t="shared" si="6"/>
        <v>#DIV/0!</v>
      </c>
      <c r="V27" s="20" t="e">
        <f t="shared" si="0"/>
        <v>#DIV/0!</v>
      </c>
      <c r="W27" s="61"/>
      <c r="X27" s="64">
        <f t="shared" si="2"/>
        <v>0</v>
      </c>
      <c r="Y27" s="21" t="e">
        <f t="shared" si="7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3"/>
        <v>0</v>
      </c>
      <c r="P28" s="16" t="e">
        <f t="shared" si="4"/>
        <v>#DIV/0!</v>
      </c>
      <c r="Q28" s="17" t="e">
        <f t="shared" si="1"/>
        <v>#DIV/0!</v>
      </c>
      <c r="R28" s="22"/>
      <c r="S28" s="23"/>
      <c r="T28" s="18">
        <f t="shared" si="5"/>
        <v>0</v>
      </c>
      <c r="U28" s="19" t="e">
        <f t="shared" si="6"/>
        <v>#DIV/0!</v>
      </c>
      <c r="V28" s="20" t="e">
        <f t="shared" si="0"/>
        <v>#DIV/0!</v>
      </c>
      <c r="W28" s="62"/>
      <c r="X28" s="65">
        <f t="shared" si="2"/>
        <v>0</v>
      </c>
      <c r="Y28" s="21" t="e">
        <f t="shared" si="7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3"/>
        <v>0</v>
      </c>
      <c r="P29" s="34" t="e">
        <f t="shared" si="4"/>
        <v>#DIV/0!</v>
      </c>
      <c r="Q29" s="35" t="e">
        <f t="shared" si="1"/>
        <v>#DIV/0!</v>
      </c>
      <c r="R29" s="22"/>
      <c r="S29" s="23"/>
      <c r="T29" s="36">
        <f t="shared" si="5"/>
        <v>0</v>
      </c>
      <c r="U29" s="37" t="e">
        <f t="shared" si="6"/>
        <v>#DIV/0!</v>
      </c>
      <c r="V29" s="44" t="e">
        <f t="shared" si="0"/>
        <v>#DIV/0!</v>
      </c>
      <c r="W29" s="62"/>
      <c r="X29" s="65">
        <f t="shared" si="2"/>
        <v>0</v>
      </c>
      <c r="Y29" s="38" t="e">
        <f t="shared" si="7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_1"/>
    <protectedRange password="CC3D" sqref="Z2" name="範圍1_2_1_2_3"/>
    <protectedRange password="CC3D" sqref="X2:Y2 V2" name="範圍1_2_1_1_1"/>
    <protectedRange password="CC3D" sqref="A1:P1" name="範圍1_1_1_1_1_1"/>
  </protectedRanges>
  <mergeCells count="16">
    <mergeCell ref="X3:X6"/>
    <mergeCell ref="Y3:Y6"/>
    <mergeCell ref="A3:B6"/>
    <mergeCell ref="C3:Q5"/>
    <mergeCell ref="R3:V5"/>
    <mergeCell ref="W3:W6"/>
    <mergeCell ref="A1:V1"/>
    <mergeCell ref="A37:AA37"/>
    <mergeCell ref="A33:Y33"/>
    <mergeCell ref="A34:Y34"/>
    <mergeCell ref="A35:Y35"/>
    <mergeCell ref="A36:Y36"/>
    <mergeCell ref="A32:I32"/>
    <mergeCell ref="P32:S32"/>
    <mergeCell ref="T32:U32"/>
    <mergeCell ref="V32:Y32"/>
  </mergeCells>
  <conditionalFormatting sqref="C7:N31 P7:P31 R7:S31 U7:Y31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errorTitle="請輸入數值(0~100)之間" imeMode="off" sqref="C7:N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sqref="W7:W31">
      <formula1>0</formula1>
      <formula2>100</formula2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17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54" t="s">
        <v>66</v>
      </c>
      <c r="B7" s="155" t="s">
        <v>67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56" t="s">
        <v>68</v>
      </c>
      <c r="B8" s="146" t="s">
        <v>69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56" t="s">
        <v>70</v>
      </c>
      <c r="B9" s="147" t="s">
        <v>71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56" t="s">
        <v>72</v>
      </c>
      <c r="B10" s="157" t="s">
        <v>73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58" t="s">
        <v>74</v>
      </c>
      <c r="B11" s="159" t="s">
        <v>75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60" t="s">
        <v>76</v>
      </c>
      <c r="B12" s="161" t="s">
        <v>77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56" t="s">
        <v>78</v>
      </c>
      <c r="B13" s="157" t="s">
        <v>79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45"/>
      <c r="B14" s="157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45"/>
      <c r="B15" s="157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48"/>
      <c r="B16" s="16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90"/>
      <c r="B17" s="91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3"/>
        <v>0</v>
      </c>
      <c r="P17" s="16" t="e">
        <f t="shared" si="4"/>
        <v>#DIV/0!</v>
      </c>
      <c r="Q17" s="17" t="e">
        <f t="shared" si="1"/>
        <v>#DIV/0!</v>
      </c>
      <c r="R17" s="13"/>
      <c r="S17" s="14"/>
      <c r="T17" s="18">
        <f t="shared" si="5"/>
        <v>0</v>
      </c>
      <c r="U17" s="19" t="e">
        <f t="shared" si="6"/>
        <v>#DIV/0!</v>
      </c>
      <c r="V17" s="20" t="e">
        <f t="shared" si="0"/>
        <v>#DIV/0!</v>
      </c>
      <c r="W17" s="61"/>
      <c r="X17" s="64">
        <f t="shared" si="2"/>
        <v>0</v>
      </c>
      <c r="Y17" s="21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84"/>
      <c r="B18" s="8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3"/>
        <v>0</v>
      </c>
      <c r="P18" s="16" t="e">
        <f t="shared" si="4"/>
        <v>#DIV/0!</v>
      </c>
      <c r="Q18" s="17" t="e">
        <f t="shared" si="1"/>
        <v>#DIV/0!</v>
      </c>
      <c r="R18" s="22"/>
      <c r="S18" s="23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2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84"/>
      <c r="B19" s="86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38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84"/>
      <c r="B20" s="87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65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88"/>
      <c r="B21" s="8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42" t="e">
        <f t="shared" si="4"/>
        <v>#DIV/0!</v>
      </c>
      <c r="Q21" s="43" t="e">
        <f t="shared" si="1"/>
        <v>#DIV/0!</v>
      </c>
      <c r="R21" s="25"/>
      <c r="S21" s="26"/>
      <c r="T21" s="46">
        <f t="shared" si="5"/>
        <v>0</v>
      </c>
      <c r="U21" s="47" t="e">
        <f t="shared" si="6"/>
        <v>#DIV/0!</v>
      </c>
      <c r="V21" s="48" t="e">
        <f t="shared" si="0"/>
        <v>#DIV/0!</v>
      </c>
      <c r="W21" s="63"/>
      <c r="X21" s="66">
        <f t="shared" si="2"/>
        <v>0</v>
      </c>
      <c r="Y21" s="49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90"/>
      <c r="B22" s="9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64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84"/>
      <c r="B23" s="8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16" t="e">
        <f t="shared" si="4"/>
        <v>#DIV/0!</v>
      </c>
      <c r="Q23" s="17" t="e">
        <f t="shared" si="1"/>
        <v>#DIV/0!</v>
      </c>
      <c r="R23" s="22"/>
      <c r="S23" s="23"/>
      <c r="T23" s="18">
        <f t="shared" si="5"/>
        <v>0</v>
      </c>
      <c r="U23" s="19" t="e">
        <f t="shared" si="6"/>
        <v>#DIV/0!</v>
      </c>
      <c r="V23" s="20" t="e">
        <f t="shared" si="0"/>
        <v>#DIV/0!</v>
      </c>
      <c r="W23" s="62"/>
      <c r="X23" s="65">
        <f t="shared" si="2"/>
        <v>0</v>
      </c>
      <c r="Y23" s="21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93"/>
      <c r="B24" s="8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 t="shared" si="3"/>
        <v>0</v>
      </c>
      <c r="P24" s="34" t="e">
        <f t="shared" si="4"/>
        <v>#DIV/0!</v>
      </c>
      <c r="Q24" s="35" t="e">
        <f t="shared" si="1"/>
        <v>#DIV/0!</v>
      </c>
      <c r="R24" s="22"/>
      <c r="S24" s="23"/>
      <c r="T24" s="36">
        <f t="shared" si="5"/>
        <v>0</v>
      </c>
      <c r="U24" s="37" t="e">
        <f t="shared" si="6"/>
        <v>#DIV/0!</v>
      </c>
      <c r="V24" s="44" t="e">
        <f t="shared" si="0"/>
        <v>#DIV/0!</v>
      </c>
      <c r="W24" s="62"/>
      <c r="X24" s="65">
        <f t="shared" si="2"/>
        <v>0</v>
      </c>
      <c r="Y24" s="38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93"/>
      <c r="B25" s="85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3"/>
        <v>0</v>
      </c>
      <c r="P25" s="16" t="e">
        <f t="shared" si="4"/>
        <v>#DIV/0!</v>
      </c>
      <c r="Q25" s="17" t="e">
        <f t="shared" si="1"/>
        <v>#DIV/0!</v>
      </c>
      <c r="R25" s="13"/>
      <c r="S25" s="14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1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81"/>
      <c r="B26" s="7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3"/>
        <v>0</v>
      </c>
      <c r="P26" s="42" t="e">
        <f t="shared" si="4"/>
        <v>#DIV/0!</v>
      </c>
      <c r="Q26" s="43" t="e">
        <f t="shared" si="1"/>
        <v>#DIV/0!</v>
      </c>
      <c r="R26" s="25"/>
      <c r="S26" s="26"/>
      <c r="T26" s="46">
        <f t="shared" si="5"/>
        <v>0</v>
      </c>
      <c r="U26" s="47" t="e">
        <f t="shared" si="6"/>
        <v>#DIV/0!</v>
      </c>
      <c r="V26" s="48" t="e">
        <f t="shared" si="0"/>
        <v>#DIV/0!</v>
      </c>
      <c r="W26" s="63"/>
      <c r="X26" s="66">
        <f t="shared" si="2"/>
        <v>0</v>
      </c>
      <c r="Y26" s="49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3"/>
        <v>0</v>
      </c>
      <c r="P27" s="16" t="e">
        <f t="shared" si="4"/>
        <v>#DIV/0!</v>
      </c>
      <c r="Q27" s="17" t="e">
        <f t="shared" si="1"/>
        <v>#DIV/0!</v>
      </c>
      <c r="R27" s="13"/>
      <c r="S27" s="14"/>
      <c r="T27" s="18">
        <f t="shared" si="5"/>
        <v>0</v>
      </c>
      <c r="U27" s="19" t="e">
        <f t="shared" si="6"/>
        <v>#DIV/0!</v>
      </c>
      <c r="V27" s="20" t="e">
        <f t="shared" si="0"/>
        <v>#DIV/0!</v>
      </c>
      <c r="W27" s="61"/>
      <c r="X27" s="64">
        <f t="shared" si="2"/>
        <v>0</v>
      </c>
      <c r="Y27" s="21" t="e">
        <f t="shared" si="7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3"/>
        <v>0</v>
      </c>
      <c r="P28" s="16" t="e">
        <f t="shared" si="4"/>
        <v>#DIV/0!</v>
      </c>
      <c r="Q28" s="17" t="e">
        <f t="shared" si="1"/>
        <v>#DIV/0!</v>
      </c>
      <c r="R28" s="22"/>
      <c r="S28" s="23"/>
      <c r="T28" s="18">
        <f t="shared" si="5"/>
        <v>0</v>
      </c>
      <c r="U28" s="19" t="e">
        <f t="shared" si="6"/>
        <v>#DIV/0!</v>
      </c>
      <c r="V28" s="20" t="e">
        <f t="shared" si="0"/>
        <v>#DIV/0!</v>
      </c>
      <c r="W28" s="62"/>
      <c r="X28" s="65">
        <f t="shared" si="2"/>
        <v>0</v>
      </c>
      <c r="Y28" s="21" t="e">
        <f t="shared" si="7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3"/>
        <v>0</v>
      </c>
      <c r="P29" s="34" t="e">
        <f t="shared" si="4"/>
        <v>#DIV/0!</v>
      </c>
      <c r="Q29" s="35" t="e">
        <f t="shared" si="1"/>
        <v>#DIV/0!</v>
      </c>
      <c r="R29" s="22"/>
      <c r="S29" s="23"/>
      <c r="T29" s="36">
        <f t="shared" si="5"/>
        <v>0</v>
      </c>
      <c r="U29" s="37" t="e">
        <f t="shared" si="6"/>
        <v>#DIV/0!</v>
      </c>
      <c r="V29" s="44" t="e">
        <f t="shared" si="0"/>
        <v>#DIV/0!</v>
      </c>
      <c r="W29" s="62"/>
      <c r="X29" s="65">
        <f t="shared" si="2"/>
        <v>0</v>
      </c>
      <c r="Y29" s="38" t="e">
        <f t="shared" si="7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"/>
    <protectedRange password="CC3D" sqref="Z2" name="範圍1_2_1_2"/>
    <protectedRange password="CC3D" sqref="X2:Y2 V2" name="範圍1_2_1_1"/>
    <protectedRange password="CC3D" sqref="A1:P1" name="範圍1_1_1_1_1_1"/>
  </protectedRanges>
  <mergeCells count="16">
    <mergeCell ref="C3:Q5"/>
    <mergeCell ref="R3:V5"/>
    <mergeCell ref="A32:I32"/>
    <mergeCell ref="P32:S32"/>
    <mergeCell ref="T32:U32"/>
    <mergeCell ref="V32:Y32"/>
    <mergeCell ref="A1:V1"/>
    <mergeCell ref="A37:AA37"/>
    <mergeCell ref="A33:Y33"/>
    <mergeCell ref="A34:Y34"/>
    <mergeCell ref="A35:Y35"/>
    <mergeCell ref="A36:Y36"/>
    <mergeCell ref="W3:W6"/>
    <mergeCell ref="X3:X6"/>
    <mergeCell ref="Y3:Y6"/>
    <mergeCell ref="A3:B6"/>
  </mergeCells>
  <conditionalFormatting sqref="C7:N31 P7:P31 R7:S31 U7:Y31">
    <cfRule type="cellIs" priority="1" dxfId="6" operator="lessThan" stopIfTrue="1">
      <formula>60</formula>
    </cfRule>
  </conditionalFormatting>
  <dataValidations count="5">
    <dataValidation type="whole" allowBlank="1" showInputMessage="1" showErrorMessage="1" sqref="W7:W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errorTitle="請輸入數值(0~100)之間" imeMode="off" sqref="C7:N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imeMode="off" sqref="O7:O31">
      <formula1>0</formula1>
      <formula2>100</formula2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A22" sqref="A22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24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37" t="s">
        <v>80</v>
      </c>
      <c r="B7" s="141" t="s">
        <v>81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38" t="s">
        <v>82</v>
      </c>
      <c r="B8" s="55" t="s">
        <v>83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38" t="s">
        <v>84</v>
      </c>
      <c r="B9" s="55" t="s">
        <v>85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38" t="s">
        <v>86</v>
      </c>
      <c r="B10" s="55" t="s">
        <v>87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39" t="s">
        <v>88</v>
      </c>
      <c r="B11" s="56" t="s">
        <v>89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40" t="s">
        <v>90</v>
      </c>
      <c r="B12" s="142" t="s">
        <v>91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38" t="s">
        <v>92</v>
      </c>
      <c r="B13" s="55" t="s">
        <v>93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38" t="s">
        <v>94</v>
      </c>
      <c r="B14" s="55" t="s">
        <v>95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38" t="s">
        <v>96</v>
      </c>
      <c r="B15" s="55" t="s">
        <v>97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39" t="s">
        <v>98</v>
      </c>
      <c r="B16" s="56" t="s">
        <v>99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140" t="s">
        <v>100</v>
      </c>
      <c r="B17" s="142" t="s">
        <v>101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3"/>
        <v>0</v>
      </c>
      <c r="P17" s="16" t="e">
        <f t="shared" si="4"/>
        <v>#DIV/0!</v>
      </c>
      <c r="Q17" s="17" t="e">
        <f t="shared" si="1"/>
        <v>#DIV/0!</v>
      </c>
      <c r="R17" s="13"/>
      <c r="S17" s="14"/>
      <c r="T17" s="18">
        <f t="shared" si="5"/>
        <v>0</v>
      </c>
      <c r="U17" s="19" t="e">
        <f t="shared" si="6"/>
        <v>#DIV/0!</v>
      </c>
      <c r="V17" s="20" t="e">
        <f t="shared" si="0"/>
        <v>#DIV/0!</v>
      </c>
      <c r="W17" s="61"/>
      <c r="X17" s="64">
        <f t="shared" si="2"/>
        <v>0</v>
      </c>
      <c r="Y17" s="21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138" t="s">
        <v>102</v>
      </c>
      <c r="B18" s="55" t="s">
        <v>103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3"/>
        <v>0</v>
      </c>
      <c r="P18" s="16" t="e">
        <f t="shared" si="4"/>
        <v>#DIV/0!</v>
      </c>
      <c r="Q18" s="17" t="e">
        <f t="shared" si="1"/>
        <v>#DIV/0!</v>
      </c>
      <c r="R18" s="22"/>
      <c r="S18" s="23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2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138" t="s">
        <v>104</v>
      </c>
      <c r="B19" s="55" t="s">
        <v>105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38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138" t="s">
        <v>106</v>
      </c>
      <c r="B20" s="55" t="s">
        <v>107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65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143"/>
      <c r="B21" s="14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42" t="e">
        <f t="shared" si="4"/>
        <v>#DIV/0!</v>
      </c>
      <c r="Q21" s="43" t="e">
        <f t="shared" si="1"/>
        <v>#DIV/0!</v>
      </c>
      <c r="R21" s="25"/>
      <c r="S21" s="26"/>
      <c r="T21" s="46">
        <f t="shared" si="5"/>
        <v>0</v>
      </c>
      <c r="U21" s="47" t="e">
        <f t="shared" si="6"/>
        <v>#DIV/0!</v>
      </c>
      <c r="V21" s="48" t="e">
        <f t="shared" si="0"/>
        <v>#DIV/0!</v>
      </c>
      <c r="W21" s="63"/>
      <c r="X21" s="66">
        <f t="shared" si="2"/>
        <v>0</v>
      </c>
      <c r="Y21" s="49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90"/>
      <c r="B22" s="9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64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84"/>
      <c r="B23" s="8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16" t="e">
        <f t="shared" si="4"/>
        <v>#DIV/0!</v>
      </c>
      <c r="Q23" s="17" t="e">
        <f t="shared" si="1"/>
        <v>#DIV/0!</v>
      </c>
      <c r="R23" s="22"/>
      <c r="S23" s="23"/>
      <c r="T23" s="18">
        <f t="shared" si="5"/>
        <v>0</v>
      </c>
      <c r="U23" s="19" t="e">
        <f t="shared" si="6"/>
        <v>#DIV/0!</v>
      </c>
      <c r="V23" s="20" t="e">
        <f t="shared" si="0"/>
        <v>#DIV/0!</v>
      </c>
      <c r="W23" s="62"/>
      <c r="X23" s="65">
        <f t="shared" si="2"/>
        <v>0</v>
      </c>
      <c r="Y23" s="21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93"/>
      <c r="B24" s="8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 t="shared" si="3"/>
        <v>0</v>
      </c>
      <c r="P24" s="34" t="e">
        <f t="shared" si="4"/>
        <v>#DIV/0!</v>
      </c>
      <c r="Q24" s="35" t="e">
        <f t="shared" si="1"/>
        <v>#DIV/0!</v>
      </c>
      <c r="R24" s="22"/>
      <c r="S24" s="23"/>
      <c r="T24" s="36">
        <f t="shared" si="5"/>
        <v>0</v>
      </c>
      <c r="U24" s="37" t="e">
        <f t="shared" si="6"/>
        <v>#DIV/0!</v>
      </c>
      <c r="V24" s="44" t="e">
        <f t="shared" si="0"/>
        <v>#DIV/0!</v>
      </c>
      <c r="W24" s="62"/>
      <c r="X24" s="65">
        <f t="shared" si="2"/>
        <v>0</v>
      </c>
      <c r="Y24" s="38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93"/>
      <c r="B25" s="85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3"/>
        <v>0</v>
      </c>
      <c r="P25" s="16" t="e">
        <f t="shared" si="4"/>
        <v>#DIV/0!</v>
      </c>
      <c r="Q25" s="17" t="e">
        <f t="shared" si="1"/>
        <v>#DIV/0!</v>
      </c>
      <c r="R25" s="13"/>
      <c r="S25" s="14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1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81"/>
      <c r="B26" s="7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3"/>
        <v>0</v>
      </c>
      <c r="P26" s="42" t="e">
        <f t="shared" si="4"/>
        <v>#DIV/0!</v>
      </c>
      <c r="Q26" s="43" t="e">
        <f t="shared" si="1"/>
        <v>#DIV/0!</v>
      </c>
      <c r="R26" s="25"/>
      <c r="S26" s="26"/>
      <c r="T26" s="46">
        <f t="shared" si="5"/>
        <v>0</v>
      </c>
      <c r="U26" s="47" t="e">
        <f t="shared" si="6"/>
        <v>#DIV/0!</v>
      </c>
      <c r="V26" s="48" t="e">
        <f t="shared" si="0"/>
        <v>#DIV/0!</v>
      </c>
      <c r="W26" s="63"/>
      <c r="X26" s="66">
        <f t="shared" si="2"/>
        <v>0</v>
      </c>
      <c r="Y26" s="49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3"/>
        <v>0</v>
      </c>
      <c r="P27" s="16" t="e">
        <f t="shared" si="4"/>
        <v>#DIV/0!</v>
      </c>
      <c r="Q27" s="17" t="e">
        <f t="shared" si="1"/>
        <v>#DIV/0!</v>
      </c>
      <c r="R27" s="13"/>
      <c r="S27" s="14"/>
      <c r="T27" s="18">
        <f t="shared" si="5"/>
        <v>0</v>
      </c>
      <c r="U27" s="19" t="e">
        <f t="shared" si="6"/>
        <v>#DIV/0!</v>
      </c>
      <c r="V27" s="20" t="e">
        <f t="shared" si="0"/>
        <v>#DIV/0!</v>
      </c>
      <c r="W27" s="61"/>
      <c r="X27" s="64">
        <f t="shared" si="2"/>
        <v>0</v>
      </c>
      <c r="Y27" s="21" t="e">
        <f t="shared" si="7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3"/>
        <v>0</v>
      </c>
      <c r="P28" s="16" t="e">
        <f t="shared" si="4"/>
        <v>#DIV/0!</v>
      </c>
      <c r="Q28" s="17" t="e">
        <f t="shared" si="1"/>
        <v>#DIV/0!</v>
      </c>
      <c r="R28" s="22"/>
      <c r="S28" s="23"/>
      <c r="T28" s="18">
        <f t="shared" si="5"/>
        <v>0</v>
      </c>
      <c r="U28" s="19" t="e">
        <f t="shared" si="6"/>
        <v>#DIV/0!</v>
      </c>
      <c r="V28" s="20" t="e">
        <f t="shared" si="0"/>
        <v>#DIV/0!</v>
      </c>
      <c r="W28" s="62"/>
      <c r="X28" s="65">
        <f t="shared" si="2"/>
        <v>0</v>
      </c>
      <c r="Y28" s="21" t="e">
        <f t="shared" si="7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3"/>
        <v>0</v>
      </c>
      <c r="P29" s="34" t="e">
        <f t="shared" si="4"/>
        <v>#DIV/0!</v>
      </c>
      <c r="Q29" s="35" t="e">
        <f t="shared" si="1"/>
        <v>#DIV/0!</v>
      </c>
      <c r="R29" s="22"/>
      <c r="S29" s="23"/>
      <c r="T29" s="36">
        <f t="shared" si="5"/>
        <v>0</v>
      </c>
      <c r="U29" s="37" t="e">
        <f t="shared" si="6"/>
        <v>#DIV/0!</v>
      </c>
      <c r="V29" s="44" t="e">
        <f t="shared" si="0"/>
        <v>#DIV/0!</v>
      </c>
      <c r="W29" s="62"/>
      <c r="X29" s="65">
        <f t="shared" si="2"/>
        <v>0</v>
      </c>
      <c r="Y29" s="38" t="e">
        <f t="shared" si="7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_1"/>
    <protectedRange password="CC3D" sqref="Z2" name="範圍1_2_1_2_3"/>
    <protectedRange password="CC3D" sqref="X2:Y2" name="範圍1_2_1_1_1"/>
    <protectedRange password="CC3D" sqref="V2" name="範圍1_2_1_1_1_1"/>
    <protectedRange password="CC3D" sqref="A1:P1" name="範圍1_1_1_1_1_1"/>
  </protectedRanges>
  <mergeCells count="16">
    <mergeCell ref="X3:X6"/>
    <mergeCell ref="Y3:Y6"/>
    <mergeCell ref="A3:B6"/>
    <mergeCell ref="C3:Q5"/>
    <mergeCell ref="R3:V5"/>
    <mergeCell ref="W3:W6"/>
    <mergeCell ref="A1:V1"/>
    <mergeCell ref="A37:AA37"/>
    <mergeCell ref="A33:Y33"/>
    <mergeCell ref="A34:Y34"/>
    <mergeCell ref="A35:Y35"/>
    <mergeCell ref="A36:Y36"/>
    <mergeCell ref="A32:I32"/>
    <mergeCell ref="P32:S32"/>
    <mergeCell ref="T32:U32"/>
    <mergeCell ref="V32:Y32"/>
  </mergeCells>
  <conditionalFormatting sqref="C7:N31 P7:P31 R7:S31 U7:Y31">
    <cfRule type="cellIs" priority="1" dxfId="6" operator="lessThan" stopIfTrue="1">
      <formula>60</formula>
    </cfRule>
  </conditionalFormatting>
  <dataValidations count="5">
    <dataValidation type="whole" allowBlank="1" showInputMessage="1" showErrorMessage="1" sqref="W7:W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errorTitle="請輸入數值(0~100)之間" imeMode="off" sqref="C7:N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imeMode="off" sqref="O7:O31">
      <formula1>0</formula1>
      <formula2>100</formula2>
    </dataValidation>
  </dataValidations>
  <printOptions/>
  <pageMargins left="0.15748031496062992" right="0.15748031496062992" top="0.5905511811023623" bottom="0.5905511811023623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18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37" t="s">
        <v>108</v>
      </c>
      <c r="B7" s="141" t="s">
        <v>109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38" t="s">
        <v>110</v>
      </c>
      <c r="B8" s="55" t="s">
        <v>111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38" t="s">
        <v>112</v>
      </c>
      <c r="B9" s="55" t="s">
        <v>113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38" t="s">
        <v>114</v>
      </c>
      <c r="B10" s="55" t="s">
        <v>115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39" t="s">
        <v>116</v>
      </c>
      <c r="B11" s="56" t="s">
        <v>117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40" t="s">
        <v>118</v>
      </c>
      <c r="B12" s="142" t="s">
        <v>119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38" t="s">
        <v>120</v>
      </c>
      <c r="B13" s="55" t="s">
        <v>121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38" t="s">
        <v>122</v>
      </c>
      <c r="B14" s="55" t="s">
        <v>123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38" t="s">
        <v>124</v>
      </c>
      <c r="B15" s="55" t="s">
        <v>125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39" t="s">
        <v>126</v>
      </c>
      <c r="B16" s="56" t="s">
        <v>127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140" t="s">
        <v>128</v>
      </c>
      <c r="B17" s="142" t="s">
        <v>129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f t="shared" si="3"/>
        <v>0</v>
      </c>
      <c r="P17" s="34" t="e">
        <f t="shared" si="4"/>
        <v>#DIV/0!</v>
      </c>
      <c r="Q17" s="35" t="e">
        <f t="shared" si="1"/>
        <v>#DIV/0!</v>
      </c>
      <c r="R17" s="22"/>
      <c r="S17" s="23"/>
      <c r="T17" s="36">
        <f t="shared" si="5"/>
        <v>0</v>
      </c>
      <c r="U17" s="37" t="e">
        <f t="shared" si="6"/>
        <v>#DIV/0!</v>
      </c>
      <c r="V17" s="44" t="e">
        <f t="shared" si="0"/>
        <v>#DIV/0!</v>
      </c>
      <c r="W17" s="62"/>
      <c r="X17" s="65">
        <f t="shared" si="2"/>
        <v>0</v>
      </c>
      <c r="Y17" s="38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138" t="s">
        <v>130</v>
      </c>
      <c r="B18" s="55" t="s">
        <v>131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3"/>
        <v>0</v>
      </c>
      <c r="P18" s="16" t="e">
        <f t="shared" si="4"/>
        <v>#DIV/0!</v>
      </c>
      <c r="Q18" s="17" t="e">
        <f t="shared" si="1"/>
        <v>#DIV/0!</v>
      </c>
      <c r="R18" s="13"/>
      <c r="S18" s="14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1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138" t="s">
        <v>132</v>
      </c>
      <c r="B19" s="55" t="s">
        <v>133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79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138" t="s">
        <v>134</v>
      </c>
      <c r="B20" s="55" t="s">
        <v>135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78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139" t="s">
        <v>136</v>
      </c>
      <c r="B21" s="56" t="s">
        <v>137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28" t="e">
        <f t="shared" si="4"/>
        <v>#DIV/0!</v>
      </c>
      <c r="Q21" s="29" t="e">
        <f t="shared" si="1"/>
        <v>#DIV/0!</v>
      </c>
      <c r="R21" s="25"/>
      <c r="S21" s="26"/>
      <c r="T21" s="30">
        <f t="shared" si="5"/>
        <v>0</v>
      </c>
      <c r="U21" s="31" t="e">
        <f t="shared" si="6"/>
        <v>#DIV/0!</v>
      </c>
      <c r="V21" s="32" t="e">
        <f t="shared" si="0"/>
        <v>#DIV/0!</v>
      </c>
      <c r="W21" s="63"/>
      <c r="X21" s="66">
        <f t="shared" si="2"/>
        <v>0</v>
      </c>
      <c r="Y21" s="80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140" t="s">
        <v>138</v>
      </c>
      <c r="B22" s="142" t="s">
        <v>139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78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138" t="s">
        <v>140</v>
      </c>
      <c r="B23" s="55" t="s">
        <v>141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34" t="e">
        <f t="shared" si="4"/>
        <v>#DIV/0!</v>
      </c>
      <c r="Q23" s="35" t="e">
        <f t="shared" si="1"/>
        <v>#DIV/0!</v>
      </c>
      <c r="R23" s="22"/>
      <c r="S23" s="23"/>
      <c r="T23" s="36">
        <f t="shared" si="5"/>
        <v>0</v>
      </c>
      <c r="U23" s="37" t="e">
        <f t="shared" si="6"/>
        <v>#DIV/0!</v>
      </c>
      <c r="V23" s="44" t="e">
        <f t="shared" si="0"/>
        <v>#DIV/0!</v>
      </c>
      <c r="W23" s="62"/>
      <c r="X23" s="65">
        <f t="shared" si="2"/>
        <v>0</v>
      </c>
      <c r="Y23" s="79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150"/>
      <c r="B24" s="55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3"/>
        <v>0</v>
      </c>
      <c r="P24" s="16" t="e">
        <f t="shared" si="4"/>
        <v>#DIV/0!</v>
      </c>
      <c r="Q24" s="17" t="e">
        <f t="shared" si="1"/>
        <v>#DIV/0!</v>
      </c>
      <c r="R24" s="13"/>
      <c r="S24" s="14"/>
      <c r="T24" s="18">
        <f t="shared" si="5"/>
        <v>0</v>
      </c>
      <c r="U24" s="19" t="e">
        <f t="shared" si="6"/>
        <v>#DIV/0!</v>
      </c>
      <c r="V24" s="20" t="e">
        <f t="shared" si="0"/>
        <v>#DIV/0!</v>
      </c>
      <c r="W24" s="61"/>
      <c r="X24" s="78">
        <f t="shared" si="2"/>
        <v>0</v>
      </c>
      <c r="Y24" s="21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150"/>
      <c r="B25" s="15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>
        <f t="shared" si="3"/>
        <v>0</v>
      </c>
      <c r="P25" s="16" t="e">
        <f t="shared" si="4"/>
        <v>#DIV/0!</v>
      </c>
      <c r="Q25" s="17" t="e">
        <f t="shared" si="1"/>
        <v>#DIV/0!</v>
      </c>
      <c r="R25" s="22"/>
      <c r="S25" s="23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2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152"/>
      <c r="B26" s="153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f t="shared" si="3"/>
        <v>0</v>
      </c>
      <c r="P26" s="34" t="e">
        <f t="shared" si="4"/>
        <v>#DIV/0!</v>
      </c>
      <c r="Q26" s="35" t="e">
        <f t="shared" si="1"/>
        <v>#DIV/0!</v>
      </c>
      <c r="R26" s="22"/>
      <c r="S26" s="23"/>
      <c r="T26" s="36">
        <f t="shared" si="5"/>
        <v>0</v>
      </c>
      <c r="U26" s="37" t="e">
        <f t="shared" si="6"/>
        <v>#DIV/0!</v>
      </c>
      <c r="V26" s="44" t="e">
        <f t="shared" si="0"/>
        <v>#DIV/0!</v>
      </c>
      <c r="W26" s="62"/>
      <c r="X26" s="65">
        <f t="shared" si="2"/>
        <v>0</v>
      </c>
      <c r="Y26" s="38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4">
        <f>SUM(C27:N27)</f>
        <v>0</v>
      </c>
      <c r="P27" s="16" t="e">
        <f>AVERAGE(C27:N27)</f>
        <v>#DIV/0!</v>
      </c>
      <c r="Q27" s="17" t="e">
        <f>P27*0.4</f>
        <v>#DIV/0!</v>
      </c>
      <c r="R27" s="22"/>
      <c r="S27" s="23"/>
      <c r="T27" s="18">
        <f>SUM(R27,S27)</f>
        <v>0</v>
      </c>
      <c r="U27" s="19" t="e">
        <f>AVERAGE(R27:S27)</f>
        <v>#DIV/0!</v>
      </c>
      <c r="V27" s="20" t="e">
        <f>U27*0.4</f>
        <v>#DIV/0!</v>
      </c>
      <c r="W27" s="62"/>
      <c r="X27" s="65">
        <f>W27*0.2</f>
        <v>0</v>
      </c>
      <c r="Y27" s="21" t="e">
        <f>SUM(Q27,V27,X27)</f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4">
        <f>SUM(C28:N28)</f>
        <v>0</v>
      </c>
      <c r="P28" s="34" t="e">
        <f>AVERAGE(C28:N28)</f>
        <v>#DIV/0!</v>
      </c>
      <c r="Q28" s="35" t="e">
        <f>P28*0.4</f>
        <v>#DIV/0!</v>
      </c>
      <c r="R28" s="22"/>
      <c r="S28" s="23"/>
      <c r="T28" s="36">
        <f>SUM(R28,S28)</f>
        <v>0</v>
      </c>
      <c r="U28" s="37" t="e">
        <f>AVERAGE(R28:S28)</f>
        <v>#DIV/0!</v>
      </c>
      <c r="V28" s="44" t="e">
        <f>U28*0.4</f>
        <v>#DIV/0!</v>
      </c>
      <c r="W28" s="62"/>
      <c r="X28" s="65">
        <f>W28*0.2</f>
        <v>0</v>
      </c>
      <c r="Y28" s="38" t="e">
        <f>SUM(Q28,V28,X28)</f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4">
        <f>SUM(C29:N29)</f>
        <v>0</v>
      </c>
      <c r="P29" s="16" t="e">
        <f>AVERAGE(C29:N29)</f>
        <v>#DIV/0!</v>
      </c>
      <c r="Q29" s="17" t="e">
        <f>P29*0.4</f>
        <v>#DIV/0!</v>
      </c>
      <c r="R29" s="22"/>
      <c r="S29" s="23"/>
      <c r="T29" s="18">
        <f>SUM(R29,S29)</f>
        <v>0</v>
      </c>
      <c r="U29" s="19" t="e">
        <f>AVERAGE(R29:S29)</f>
        <v>#DIV/0!</v>
      </c>
      <c r="V29" s="20" t="e">
        <f>U29*0.4</f>
        <v>#DIV/0!</v>
      </c>
      <c r="W29" s="62"/>
      <c r="X29" s="65">
        <f>W29*0.2</f>
        <v>0</v>
      </c>
      <c r="Y29" s="21" t="e">
        <f>SUM(Q29,V29,X29)</f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"/>
    <protectedRange password="CC3D" sqref="Z2" name="範圍1_2_1_2"/>
    <protectedRange password="CC3D" sqref="X2:Y2 V2" name="範圍1_2_1_1"/>
    <protectedRange password="CC3D" sqref="A1:P1" name="範圍1_1_1_1_1_1_1"/>
  </protectedRanges>
  <mergeCells count="16">
    <mergeCell ref="X3:X6"/>
    <mergeCell ref="Y3:Y6"/>
    <mergeCell ref="A3:B6"/>
    <mergeCell ref="C3:Q5"/>
    <mergeCell ref="R3:V5"/>
    <mergeCell ref="W3:W6"/>
    <mergeCell ref="A1:V1"/>
    <mergeCell ref="A37:AA37"/>
    <mergeCell ref="A33:Y33"/>
    <mergeCell ref="A34:Y34"/>
    <mergeCell ref="A35:Y35"/>
    <mergeCell ref="A36:Y36"/>
    <mergeCell ref="A32:I32"/>
    <mergeCell ref="P32:S32"/>
    <mergeCell ref="T32:U32"/>
    <mergeCell ref="V32:Y32"/>
  </mergeCells>
  <conditionalFormatting sqref="C7:N31 P7:P31 R7:S31 U7:Y31">
    <cfRule type="cellIs" priority="2" dxfId="6" operator="lessThan" stopIfTrue="1">
      <formula>60</formula>
    </cfRule>
  </conditionalFormatting>
  <dataValidations count="5">
    <dataValidation type="whole" allowBlank="1" showInputMessage="1" showErrorMessage="1" imeMode="off" sqref="O7:O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errorTitle="請輸入數值(0~100)之間" imeMode="off" sqref="C7:N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sqref="W7:W31">
      <formula1>0</formula1>
      <formula2>100</formula2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7.125" style="0" customWidth="1"/>
    <col min="2" max="2" width="7.375" style="0" customWidth="1"/>
    <col min="3" max="3" width="3.125" style="0" customWidth="1"/>
    <col min="4" max="5" width="3.00390625" style="0" customWidth="1"/>
    <col min="6" max="6" width="3.25390625" style="0" customWidth="1"/>
    <col min="7" max="10" width="3.00390625" style="0" customWidth="1"/>
    <col min="11" max="11" width="2.875" style="0" customWidth="1"/>
    <col min="12" max="13" width="3.00390625" style="0" customWidth="1"/>
    <col min="14" max="14" width="3.50390625" style="0" customWidth="1"/>
    <col min="15" max="17" width="3.75390625" style="0" customWidth="1"/>
    <col min="18" max="18" width="4.00390625" style="0" customWidth="1"/>
    <col min="19" max="19" width="3.75390625" style="0" customWidth="1"/>
    <col min="20" max="20" width="3.625" style="0" customWidth="1"/>
    <col min="21" max="23" width="4.00390625" style="0" customWidth="1"/>
    <col min="24" max="24" width="3.75390625" style="0" customWidth="1"/>
    <col min="25" max="25" width="4.375" style="0" customWidth="1"/>
    <col min="26" max="26" width="2.75390625" style="0" customWidth="1"/>
    <col min="27" max="27" width="3.50390625" style="0" customWidth="1"/>
    <col min="28" max="28" width="3.75390625" style="0" customWidth="1"/>
    <col min="29" max="30" width="2.25390625" style="0" customWidth="1"/>
    <col min="31" max="31" width="2.50390625" style="0" customWidth="1"/>
    <col min="32" max="32" width="2.375" style="0" customWidth="1"/>
    <col min="33" max="33" width="2.50390625" style="0" customWidth="1"/>
    <col min="34" max="34" width="2.875" style="0" customWidth="1"/>
    <col min="35" max="35" width="2.625" style="0" customWidth="1"/>
    <col min="36" max="36" width="2.75390625" style="0" customWidth="1"/>
    <col min="37" max="38" width="2.50390625" style="0" customWidth="1"/>
    <col min="39" max="39" width="2.75390625" style="0" customWidth="1"/>
    <col min="40" max="40" width="2.375" style="0" customWidth="1"/>
    <col min="41" max="42" width="2.125" style="0" customWidth="1"/>
    <col min="43" max="43" width="2.375" style="0" customWidth="1"/>
  </cols>
  <sheetData>
    <row r="1" spans="1:25" ht="21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74"/>
      <c r="X1" s="74"/>
      <c r="Y1" s="74"/>
    </row>
    <row r="2" spans="2:28" ht="22.5" customHeight="1" thickBot="1">
      <c r="B2" s="71" t="s">
        <v>21</v>
      </c>
      <c r="N2" s="70"/>
      <c r="O2" s="70"/>
      <c r="P2" s="70"/>
      <c r="Q2" s="70"/>
      <c r="R2" s="70"/>
      <c r="S2" s="70"/>
      <c r="T2" s="70"/>
      <c r="U2" s="70"/>
      <c r="V2" s="69" t="s">
        <v>23</v>
      </c>
      <c r="W2" s="70"/>
      <c r="X2" s="70"/>
      <c r="Y2" s="70"/>
      <c r="Z2" s="68"/>
      <c r="AA2" s="68"/>
      <c r="AB2" s="1"/>
    </row>
    <row r="3" spans="1:29" ht="15.75" customHeight="1">
      <c r="A3" s="116" t="s">
        <v>4</v>
      </c>
      <c r="B3" s="117"/>
      <c r="C3" s="122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8" t="s">
        <v>5</v>
      </c>
      <c r="S3" s="129"/>
      <c r="T3" s="129"/>
      <c r="U3" s="129"/>
      <c r="V3" s="130"/>
      <c r="W3" s="108" t="s">
        <v>6</v>
      </c>
      <c r="X3" s="110">
        <v>0.2</v>
      </c>
      <c r="Y3" s="113" t="s">
        <v>7</v>
      </c>
      <c r="Z3" s="2"/>
      <c r="AA3" s="2"/>
      <c r="AB3" s="2"/>
      <c r="AC3" s="2"/>
    </row>
    <row r="4" spans="1:34" ht="5.25" customHeight="1">
      <c r="A4" s="118"/>
      <c r="B4" s="119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1"/>
      <c r="S4" s="132"/>
      <c r="T4" s="132"/>
      <c r="U4" s="132"/>
      <c r="V4" s="133"/>
      <c r="W4" s="103"/>
      <c r="X4" s="111"/>
      <c r="Y4" s="114"/>
      <c r="Z4" s="2"/>
      <c r="AA4" s="2"/>
      <c r="AB4" s="2"/>
      <c r="AC4" s="2"/>
      <c r="AD4" s="2"/>
      <c r="AE4" s="2"/>
      <c r="AF4" s="2"/>
      <c r="AG4" s="2"/>
      <c r="AH4" s="2"/>
    </row>
    <row r="5" spans="1:25" s="2" customFormat="1" ht="2.25" customHeight="1" thickBot="1">
      <c r="A5" s="118"/>
      <c r="B5" s="11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34"/>
      <c r="S5" s="135"/>
      <c r="T5" s="135"/>
      <c r="U5" s="135"/>
      <c r="V5" s="136"/>
      <c r="W5" s="103"/>
      <c r="X5" s="111"/>
      <c r="Y5" s="114"/>
    </row>
    <row r="6" spans="1:25" s="2" customFormat="1" ht="45" customHeight="1" thickBot="1">
      <c r="A6" s="120"/>
      <c r="B6" s="121"/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8</v>
      </c>
      <c r="P6" s="6" t="s">
        <v>9</v>
      </c>
      <c r="Q6" s="7">
        <v>0.4</v>
      </c>
      <c r="R6" s="8" t="s">
        <v>10</v>
      </c>
      <c r="S6" s="9" t="s">
        <v>11</v>
      </c>
      <c r="T6" s="10" t="s">
        <v>8</v>
      </c>
      <c r="U6" s="11" t="s">
        <v>9</v>
      </c>
      <c r="V6" s="12">
        <v>0.4</v>
      </c>
      <c r="W6" s="109"/>
      <c r="X6" s="112"/>
      <c r="Y6" s="115"/>
    </row>
    <row r="7" spans="1:40" ht="13.5" customHeight="1">
      <c r="A7" s="137" t="s">
        <v>142</v>
      </c>
      <c r="B7" s="141" t="s">
        <v>143</v>
      </c>
      <c r="C7" s="5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0">
        <f>SUM(C7:N7)</f>
        <v>0</v>
      </c>
      <c r="P7" s="41" t="e">
        <f>AVERAGE(C7:N7)</f>
        <v>#DIV/0!</v>
      </c>
      <c r="Q7" s="39" t="e">
        <f>P7*0.4</f>
        <v>#DIV/0!</v>
      </c>
      <c r="R7" s="53"/>
      <c r="S7" s="50"/>
      <c r="T7" s="57">
        <f>SUM(R7,S7)</f>
        <v>0</v>
      </c>
      <c r="U7" s="58" t="e">
        <f>AVERAGE(R7:S7)</f>
        <v>#DIV/0!</v>
      </c>
      <c r="V7" s="59" t="e">
        <f aca="true" t="shared" si="0" ref="V7:V31">U7*0.4</f>
        <v>#DIV/0!</v>
      </c>
      <c r="W7" s="67"/>
      <c r="X7" s="64">
        <f>W7*0.2</f>
        <v>0</v>
      </c>
      <c r="Y7" s="60" t="e">
        <f>SUM(Q7,V7,X7)</f>
        <v>#DIV/0!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 customHeight="1">
      <c r="A8" s="138" t="s">
        <v>144</v>
      </c>
      <c r="B8" s="55" t="s">
        <v>145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>SUM(C8:N8)</f>
        <v>0</v>
      </c>
      <c r="P8" s="16" t="e">
        <f>AVERAGE(C8:N8)</f>
        <v>#DIV/0!</v>
      </c>
      <c r="Q8" s="17" t="e">
        <f aca="true" t="shared" si="1" ref="Q8:Q31">P8*0.4</f>
        <v>#DIV/0!</v>
      </c>
      <c r="R8" s="22"/>
      <c r="S8" s="23"/>
      <c r="T8" s="18">
        <f>SUM(R8,S8)</f>
        <v>0</v>
      </c>
      <c r="U8" s="19" t="e">
        <f>AVERAGE(R8:S8)</f>
        <v>#DIV/0!</v>
      </c>
      <c r="V8" s="20" t="e">
        <f t="shared" si="0"/>
        <v>#DIV/0!</v>
      </c>
      <c r="W8" s="62"/>
      <c r="X8" s="65">
        <f>W8*0.2</f>
        <v>0</v>
      </c>
      <c r="Y8" s="21" t="e">
        <f>SUM(Q8,V8,X8)</f>
        <v>#DIV/0!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>
      <c r="A9" s="138" t="s">
        <v>146</v>
      </c>
      <c r="B9" s="55" t="s">
        <v>147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  <c r="P9" s="16" t="e">
        <f>AVERAGE(C9:N9)</f>
        <v>#DIV/0!</v>
      </c>
      <c r="Q9" s="17" t="e">
        <f t="shared" si="1"/>
        <v>#DIV/0!</v>
      </c>
      <c r="R9" s="22"/>
      <c r="S9" s="23"/>
      <c r="T9" s="18">
        <f>SUM(R9,S9)</f>
        <v>0</v>
      </c>
      <c r="U9" s="19" t="e">
        <f>AVERAGE(R9:S9)</f>
        <v>#DIV/0!</v>
      </c>
      <c r="V9" s="20" t="e">
        <f t="shared" si="0"/>
        <v>#DIV/0!</v>
      </c>
      <c r="W9" s="62"/>
      <c r="X9" s="65">
        <f aca="true" t="shared" si="2" ref="X9:X31">W9*0.2</f>
        <v>0</v>
      </c>
      <c r="Y9" s="21" t="e">
        <f>SUM(Q9,V9,X9)</f>
        <v>#DIV/0!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138" t="s">
        <v>148</v>
      </c>
      <c r="B10" s="55" t="s">
        <v>149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f>SUM(C10:N10)</f>
        <v>0</v>
      </c>
      <c r="P10" s="34" t="e">
        <f>AVERAGE(C10:N10)</f>
        <v>#DIV/0!</v>
      </c>
      <c r="Q10" s="35" t="e">
        <f t="shared" si="1"/>
        <v>#DIV/0!</v>
      </c>
      <c r="R10" s="22"/>
      <c r="S10" s="23"/>
      <c r="T10" s="36">
        <f>SUM(R10,S10)</f>
        <v>0</v>
      </c>
      <c r="U10" s="37" t="e">
        <f>AVERAGE(R10:S10)</f>
        <v>#DIV/0!</v>
      </c>
      <c r="V10" s="44" t="e">
        <f t="shared" si="0"/>
        <v>#DIV/0!</v>
      </c>
      <c r="W10" s="62"/>
      <c r="X10" s="65">
        <f t="shared" si="2"/>
        <v>0</v>
      </c>
      <c r="Y10" s="38" t="e">
        <f>SUM(Q10,V10,X10)</f>
        <v>#DIV/0!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3.5" customHeight="1" thickBot="1">
      <c r="A11" s="139" t="s">
        <v>150</v>
      </c>
      <c r="B11" s="56" t="s">
        <v>151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>SUM(C11:N11)</f>
        <v>0</v>
      </c>
      <c r="P11" s="28" t="e">
        <f>AVERAGE(C11:N11)</f>
        <v>#DIV/0!</v>
      </c>
      <c r="Q11" s="29" t="e">
        <f t="shared" si="1"/>
        <v>#DIV/0!</v>
      </c>
      <c r="R11" s="25"/>
      <c r="S11" s="26"/>
      <c r="T11" s="30">
        <f>SUM(R11,S11)</f>
        <v>0</v>
      </c>
      <c r="U11" s="31" t="e">
        <f>AVERAGE(R11:S11)</f>
        <v>#DIV/0!</v>
      </c>
      <c r="V11" s="32" t="e">
        <f t="shared" si="0"/>
        <v>#DIV/0!</v>
      </c>
      <c r="W11" s="63"/>
      <c r="X11" s="66">
        <f t="shared" si="2"/>
        <v>0</v>
      </c>
      <c r="Y11" s="45" t="e">
        <f>SUM(Q11,V11,X11)</f>
        <v>#DIV/0!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140" t="s">
        <v>152</v>
      </c>
      <c r="B12" s="142" t="s">
        <v>153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aca="true" t="shared" si="3" ref="O12:O31">SUM(C12:N12)</f>
        <v>0</v>
      </c>
      <c r="P12" s="16" t="e">
        <f aca="true" t="shared" si="4" ref="P12:P31">AVERAGE(C12:N12)</f>
        <v>#DIV/0!</v>
      </c>
      <c r="Q12" s="17" t="e">
        <f t="shared" si="1"/>
        <v>#DIV/0!</v>
      </c>
      <c r="R12" s="13"/>
      <c r="S12" s="14"/>
      <c r="T12" s="18">
        <f aca="true" t="shared" si="5" ref="T12:T31">SUM(R12,S12)</f>
        <v>0</v>
      </c>
      <c r="U12" s="19" t="e">
        <f aca="true" t="shared" si="6" ref="U12:U31">AVERAGE(R12:S12)</f>
        <v>#DIV/0!</v>
      </c>
      <c r="V12" s="20" t="e">
        <f t="shared" si="0"/>
        <v>#DIV/0!</v>
      </c>
      <c r="W12" s="61"/>
      <c r="X12" s="64">
        <f t="shared" si="2"/>
        <v>0</v>
      </c>
      <c r="Y12" s="21" t="e">
        <f aca="true" t="shared" si="7" ref="Y12:Y31">SUM(Q12,V12,X12)</f>
        <v>#DIV/0!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>
      <c r="A13" s="138" t="s">
        <v>154</v>
      </c>
      <c r="B13" s="55" t="s">
        <v>155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3"/>
        <v>0</v>
      </c>
      <c r="P13" s="16" t="e">
        <f t="shared" si="4"/>
        <v>#DIV/0!</v>
      </c>
      <c r="Q13" s="17" t="e">
        <f t="shared" si="1"/>
        <v>#DIV/0!</v>
      </c>
      <c r="R13" s="22"/>
      <c r="S13" s="23"/>
      <c r="T13" s="18">
        <f t="shared" si="5"/>
        <v>0</v>
      </c>
      <c r="U13" s="19" t="e">
        <f t="shared" si="6"/>
        <v>#DIV/0!</v>
      </c>
      <c r="V13" s="20" t="e">
        <f t="shared" si="0"/>
        <v>#DIV/0!</v>
      </c>
      <c r="W13" s="62"/>
      <c r="X13" s="65">
        <f t="shared" si="2"/>
        <v>0</v>
      </c>
      <c r="Y13" s="21" t="e">
        <f t="shared" si="7"/>
        <v>#DIV/0!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>
      <c r="A14" s="138" t="s">
        <v>156</v>
      </c>
      <c r="B14" s="55" t="s">
        <v>157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 t="shared" si="3"/>
        <v>0</v>
      </c>
      <c r="P14" s="16" t="e">
        <f t="shared" si="4"/>
        <v>#DIV/0!</v>
      </c>
      <c r="Q14" s="17" t="e">
        <f t="shared" si="1"/>
        <v>#DIV/0!</v>
      </c>
      <c r="R14" s="22"/>
      <c r="S14" s="23"/>
      <c r="T14" s="18">
        <f t="shared" si="5"/>
        <v>0</v>
      </c>
      <c r="U14" s="19" t="e">
        <f t="shared" si="6"/>
        <v>#DIV/0!</v>
      </c>
      <c r="V14" s="20" t="e">
        <f t="shared" si="0"/>
        <v>#DIV/0!</v>
      </c>
      <c r="W14" s="62"/>
      <c r="X14" s="65">
        <f t="shared" si="2"/>
        <v>0</v>
      </c>
      <c r="Y14" s="21" t="e">
        <f t="shared" si="7"/>
        <v>#DIV/0!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>
      <c r="A15" s="138" t="s">
        <v>158</v>
      </c>
      <c r="B15" s="55" t="s">
        <v>159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f t="shared" si="3"/>
        <v>0</v>
      </c>
      <c r="P15" s="34" t="e">
        <f t="shared" si="4"/>
        <v>#DIV/0!</v>
      </c>
      <c r="Q15" s="35" t="e">
        <f t="shared" si="1"/>
        <v>#DIV/0!</v>
      </c>
      <c r="R15" s="22"/>
      <c r="S15" s="23"/>
      <c r="T15" s="36">
        <f t="shared" si="5"/>
        <v>0</v>
      </c>
      <c r="U15" s="37" t="e">
        <f t="shared" si="6"/>
        <v>#DIV/0!</v>
      </c>
      <c r="V15" s="44" t="e">
        <f t="shared" si="0"/>
        <v>#DIV/0!</v>
      </c>
      <c r="W15" s="62"/>
      <c r="X15" s="65">
        <f t="shared" si="2"/>
        <v>0</v>
      </c>
      <c r="Y15" s="38" t="e">
        <f t="shared" si="7"/>
        <v>#DIV/0!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thickBot="1">
      <c r="A16" s="139" t="s">
        <v>160</v>
      </c>
      <c r="B16" s="56" t="s">
        <v>161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3"/>
        <v>0</v>
      </c>
      <c r="P16" s="28" t="e">
        <f t="shared" si="4"/>
        <v>#DIV/0!</v>
      </c>
      <c r="Q16" s="29" t="e">
        <f t="shared" si="1"/>
        <v>#DIV/0!</v>
      </c>
      <c r="R16" s="25"/>
      <c r="S16" s="26"/>
      <c r="T16" s="30">
        <f t="shared" si="5"/>
        <v>0</v>
      </c>
      <c r="U16" s="31" t="e">
        <f t="shared" si="6"/>
        <v>#DIV/0!</v>
      </c>
      <c r="V16" s="32" t="e">
        <f t="shared" si="0"/>
        <v>#DIV/0!</v>
      </c>
      <c r="W16" s="63"/>
      <c r="X16" s="66">
        <f t="shared" si="2"/>
        <v>0</v>
      </c>
      <c r="Y16" s="45" t="e">
        <f t="shared" si="7"/>
        <v>#DIV/0!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>
      <c r="A17" s="140" t="s">
        <v>162</v>
      </c>
      <c r="B17" s="142" t="s">
        <v>163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3"/>
        <v>0</v>
      </c>
      <c r="P17" s="16" t="e">
        <f t="shared" si="4"/>
        <v>#DIV/0!</v>
      </c>
      <c r="Q17" s="17" t="e">
        <f t="shared" si="1"/>
        <v>#DIV/0!</v>
      </c>
      <c r="R17" s="13"/>
      <c r="S17" s="14"/>
      <c r="T17" s="18">
        <f t="shared" si="5"/>
        <v>0</v>
      </c>
      <c r="U17" s="19" t="e">
        <f t="shared" si="6"/>
        <v>#DIV/0!</v>
      </c>
      <c r="V17" s="20" t="e">
        <f t="shared" si="0"/>
        <v>#DIV/0!</v>
      </c>
      <c r="W17" s="61"/>
      <c r="X17" s="64">
        <f t="shared" si="2"/>
        <v>0</v>
      </c>
      <c r="Y17" s="21" t="e">
        <f t="shared" si="7"/>
        <v>#DIV/0!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>
      <c r="A18" s="145"/>
      <c r="B18" s="146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3"/>
        <v>0</v>
      </c>
      <c r="P18" s="16" t="e">
        <f t="shared" si="4"/>
        <v>#DIV/0!</v>
      </c>
      <c r="Q18" s="17" t="e">
        <f t="shared" si="1"/>
        <v>#DIV/0!</v>
      </c>
      <c r="R18" s="22"/>
      <c r="S18" s="23"/>
      <c r="T18" s="18">
        <f t="shared" si="5"/>
        <v>0</v>
      </c>
      <c r="U18" s="19" t="e">
        <f t="shared" si="6"/>
        <v>#DIV/0!</v>
      </c>
      <c r="V18" s="20" t="e">
        <f t="shared" si="0"/>
        <v>#DIV/0!</v>
      </c>
      <c r="W18" s="62"/>
      <c r="X18" s="65">
        <f t="shared" si="2"/>
        <v>0</v>
      </c>
      <c r="Y18" s="21" t="e">
        <f t="shared" si="7"/>
        <v>#DIV/0!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>
      <c r="A19" s="145"/>
      <c r="B19" s="147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3"/>
        <v>0</v>
      </c>
      <c r="P19" s="34" t="e">
        <f t="shared" si="4"/>
        <v>#DIV/0!</v>
      </c>
      <c r="Q19" s="35" t="e">
        <f t="shared" si="1"/>
        <v>#DIV/0!</v>
      </c>
      <c r="R19" s="22"/>
      <c r="S19" s="23"/>
      <c r="T19" s="36">
        <f t="shared" si="5"/>
        <v>0</v>
      </c>
      <c r="U19" s="37" t="e">
        <f t="shared" si="6"/>
        <v>#DIV/0!</v>
      </c>
      <c r="V19" s="44" t="e">
        <f t="shared" si="0"/>
        <v>#DIV/0!</v>
      </c>
      <c r="W19" s="62"/>
      <c r="X19" s="65">
        <f t="shared" si="2"/>
        <v>0</v>
      </c>
      <c r="Y19" s="38" t="e">
        <f t="shared" si="7"/>
        <v>#DIV/0!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3.5" customHeight="1">
      <c r="A20" s="145"/>
      <c r="B20" s="75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3"/>
        <v>0</v>
      </c>
      <c r="P20" s="16" t="e">
        <f t="shared" si="4"/>
        <v>#DIV/0!</v>
      </c>
      <c r="Q20" s="17" t="e">
        <f t="shared" si="1"/>
        <v>#DIV/0!</v>
      </c>
      <c r="R20" s="13"/>
      <c r="S20" s="14"/>
      <c r="T20" s="18">
        <f t="shared" si="5"/>
        <v>0</v>
      </c>
      <c r="U20" s="19" t="e">
        <f t="shared" si="6"/>
        <v>#DIV/0!</v>
      </c>
      <c r="V20" s="20" t="e">
        <f t="shared" si="0"/>
        <v>#DIV/0!</v>
      </c>
      <c r="W20" s="61"/>
      <c r="X20" s="65">
        <f t="shared" si="2"/>
        <v>0</v>
      </c>
      <c r="Y20" s="21" t="e">
        <f t="shared" si="7"/>
        <v>#DIV/0!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3.5" customHeight="1" thickBot="1">
      <c r="A21" s="148"/>
      <c r="B21" s="149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3"/>
        <v>0</v>
      </c>
      <c r="P21" s="42" t="e">
        <f t="shared" si="4"/>
        <v>#DIV/0!</v>
      </c>
      <c r="Q21" s="43" t="e">
        <f t="shared" si="1"/>
        <v>#DIV/0!</v>
      </c>
      <c r="R21" s="25"/>
      <c r="S21" s="26"/>
      <c r="T21" s="46">
        <f t="shared" si="5"/>
        <v>0</v>
      </c>
      <c r="U21" s="47" t="e">
        <f t="shared" si="6"/>
        <v>#DIV/0!</v>
      </c>
      <c r="V21" s="48" t="e">
        <f t="shared" si="0"/>
        <v>#DIV/0!</v>
      </c>
      <c r="W21" s="63"/>
      <c r="X21" s="66">
        <f t="shared" si="2"/>
        <v>0</v>
      </c>
      <c r="Y21" s="49" t="e">
        <f t="shared" si="7"/>
        <v>#DIV/0!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customHeight="1">
      <c r="A22" s="90"/>
      <c r="B22" s="9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3"/>
        <v>0</v>
      </c>
      <c r="P22" s="16" t="e">
        <f t="shared" si="4"/>
        <v>#DIV/0!</v>
      </c>
      <c r="Q22" s="17" t="e">
        <f t="shared" si="1"/>
        <v>#DIV/0!</v>
      </c>
      <c r="R22" s="13"/>
      <c r="S22" s="14"/>
      <c r="T22" s="18">
        <f t="shared" si="5"/>
        <v>0</v>
      </c>
      <c r="U22" s="19" t="e">
        <f t="shared" si="6"/>
        <v>#DIV/0!</v>
      </c>
      <c r="V22" s="20" t="e">
        <f t="shared" si="0"/>
        <v>#DIV/0!</v>
      </c>
      <c r="W22" s="61"/>
      <c r="X22" s="64">
        <f t="shared" si="2"/>
        <v>0</v>
      </c>
      <c r="Y22" s="21" t="e">
        <f t="shared" si="7"/>
        <v>#DIV/0!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3.5" customHeight="1">
      <c r="A23" s="84"/>
      <c r="B23" s="86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 t="shared" si="3"/>
        <v>0</v>
      </c>
      <c r="P23" s="16" t="e">
        <f t="shared" si="4"/>
        <v>#DIV/0!</v>
      </c>
      <c r="Q23" s="17" t="e">
        <f t="shared" si="1"/>
        <v>#DIV/0!</v>
      </c>
      <c r="R23" s="22"/>
      <c r="S23" s="23"/>
      <c r="T23" s="18">
        <f t="shared" si="5"/>
        <v>0</v>
      </c>
      <c r="U23" s="19" t="e">
        <f t="shared" si="6"/>
        <v>#DIV/0!</v>
      </c>
      <c r="V23" s="20" t="e">
        <f t="shared" si="0"/>
        <v>#DIV/0!</v>
      </c>
      <c r="W23" s="62"/>
      <c r="X23" s="65">
        <f t="shared" si="2"/>
        <v>0</v>
      </c>
      <c r="Y23" s="21" t="e">
        <f t="shared" si="7"/>
        <v>#DIV/0!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93"/>
      <c r="B24" s="8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 t="shared" si="3"/>
        <v>0</v>
      </c>
      <c r="P24" s="34" t="e">
        <f t="shared" si="4"/>
        <v>#DIV/0!</v>
      </c>
      <c r="Q24" s="35" t="e">
        <f t="shared" si="1"/>
        <v>#DIV/0!</v>
      </c>
      <c r="R24" s="22"/>
      <c r="S24" s="23"/>
      <c r="T24" s="36">
        <f t="shared" si="5"/>
        <v>0</v>
      </c>
      <c r="U24" s="37" t="e">
        <f t="shared" si="6"/>
        <v>#DIV/0!</v>
      </c>
      <c r="V24" s="44" t="e">
        <f t="shared" si="0"/>
        <v>#DIV/0!</v>
      </c>
      <c r="W24" s="62"/>
      <c r="X24" s="65">
        <f t="shared" si="2"/>
        <v>0</v>
      </c>
      <c r="Y24" s="38" t="e">
        <f t="shared" si="7"/>
        <v>#DIV/0!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>
      <c r="A25" s="93"/>
      <c r="B25" s="85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3"/>
        <v>0</v>
      </c>
      <c r="P25" s="16" t="e">
        <f t="shared" si="4"/>
        <v>#DIV/0!</v>
      </c>
      <c r="Q25" s="17" t="e">
        <f t="shared" si="1"/>
        <v>#DIV/0!</v>
      </c>
      <c r="R25" s="13"/>
      <c r="S25" s="14"/>
      <c r="T25" s="18">
        <f t="shared" si="5"/>
        <v>0</v>
      </c>
      <c r="U25" s="19" t="e">
        <f t="shared" si="6"/>
        <v>#DIV/0!</v>
      </c>
      <c r="V25" s="20" t="e">
        <f t="shared" si="0"/>
        <v>#DIV/0!</v>
      </c>
      <c r="W25" s="61"/>
      <c r="X25" s="65">
        <f t="shared" si="2"/>
        <v>0</v>
      </c>
      <c r="Y25" s="21" t="e">
        <f t="shared" si="7"/>
        <v>#DIV/0!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 thickBot="1">
      <c r="A26" s="81"/>
      <c r="B26" s="76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3"/>
        <v>0</v>
      </c>
      <c r="P26" s="42" t="e">
        <f t="shared" si="4"/>
        <v>#DIV/0!</v>
      </c>
      <c r="Q26" s="43" t="e">
        <f t="shared" si="1"/>
        <v>#DIV/0!</v>
      </c>
      <c r="R26" s="25"/>
      <c r="S26" s="26"/>
      <c r="T26" s="46">
        <f t="shared" si="5"/>
        <v>0</v>
      </c>
      <c r="U26" s="47" t="e">
        <f t="shared" si="6"/>
        <v>#DIV/0!</v>
      </c>
      <c r="V26" s="48" t="e">
        <f t="shared" si="0"/>
        <v>#DIV/0!</v>
      </c>
      <c r="W26" s="63"/>
      <c r="X26" s="66">
        <f t="shared" si="2"/>
        <v>0</v>
      </c>
      <c r="Y26" s="49" t="e">
        <f t="shared" si="7"/>
        <v>#DIV/0!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 customHeight="1">
      <c r="A27" s="82"/>
      <c r="B27" s="77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3"/>
        <v>0</v>
      </c>
      <c r="P27" s="16" t="e">
        <f t="shared" si="4"/>
        <v>#DIV/0!</v>
      </c>
      <c r="Q27" s="17" t="e">
        <f t="shared" si="1"/>
        <v>#DIV/0!</v>
      </c>
      <c r="R27" s="13"/>
      <c r="S27" s="14"/>
      <c r="T27" s="18">
        <f t="shared" si="5"/>
        <v>0</v>
      </c>
      <c r="U27" s="19" t="e">
        <f t="shared" si="6"/>
        <v>#DIV/0!</v>
      </c>
      <c r="V27" s="20" t="e">
        <f t="shared" si="0"/>
        <v>#DIV/0!</v>
      </c>
      <c r="W27" s="61"/>
      <c r="X27" s="64">
        <f t="shared" si="2"/>
        <v>0</v>
      </c>
      <c r="Y27" s="21" t="e">
        <f t="shared" si="7"/>
        <v>#DIV/0!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 customHeight="1">
      <c r="A28" s="83"/>
      <c r="B28" s="75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f t="shared" si="3"/>
        <v>0</v>
      </c>
      <c r="P28" s="16" t="e">
        <f t="shared" si="4"/>
        <v>#DIV/0!</v>
      </c>
      <c r="Q28" s="17" t="e">
        <f t="shared" si="1"/>
        <v>#DIV/0!</v>
      </c>
      <c r="R28" s="22"/>
      <c r="S28" s="23"/>
      <c r="T28" s="18">
        <f t="shared" si="5"/>
        <v>0</v>
      </c>
      <c r="U28" s="19" t="e">
        <f t="shared" si="6"/>
        <v>#DIV/0!</v>
      </c>
      <c r="V28" s="20" t="e">
        <f t="shared" si="0"/>
        <v>#DIV/0!</v>
      </c>
      <c r="W28" s="62"/>
      <c r="X28" s="65">
        <f t="shared" si="2"/>
        <v>0</v>
      </c>
      <c r="Y28" s="21" t="e">
        <f t="shared" si="7"/>
        <v>#DIV/0!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54"/>
      <c r="B29" s="5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3"/>
        <v>0</v>
      </c>
      <c r="P29" s="34" t="e">
        <f t="shared" si="4"/>
        <v>#DIV/0!</v>
      </c>
      <c r="Q29" s="35" t="e">
        <f t="shared" si="1"/>
        <v>#DIV/0!</v>
      </c>
      <c r="R29" s="22"/>
      <c r="S29" s="23"/>
      <c r="T29" s="36">
        <f t="shared" si="5"/>
        <v>0</v>
      </c>
      <c r="U29" s="37" t="e">
        <f t="shared" si="6"/>
        <v>#DIV/0!</v>
      </c>
      <c r="V29" s="44" t="e">
        <f t="shared" si="0"/>
        <v>#DIV/0!</v>
      </c>
      <c r="W29" s="62"/>
      <c r="X29" s="65">
        <f t="shared" si="2"/>
        <v>0</v>
      </c>
      <c r="Y29" s="38" t="e">
        <f t="shared" si="7"/>
        <v>#DIV/0!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72"/>
      <c r="B30" s="5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3"/>
        <v>0</v>
      </c>
      <c r="P30" s="16" t="e">
        <f t="shared" si="4"/>
        <v>#DIV/0!</v>
      </c>
      <c r="Q30" s="17" t="e">
        <f t="shared" si="1"/>
        <v>#DIV/0!</v>
      </c>
      <c r="R30" s="13"/>
      <c r="S30" s="14"/>
      <c r="T30" s="18">
        <f t="shared" si="5"/>
        <v>0</v>
      </c>
      <c r="U30" s="19" t="e">
        <f t="shared" si="6"/>
        <v>#DIV/0!</v>
      </c>
      <c r="V30" s="20" t="e">
        <f t="shared" si="0"/>
        <v>#DIV/0!</v>
      </c>
      <c r="W30" s="61"/>
      <c r="X30" s="65">
        <f t="shared" si="2"/>
        <v>0</v>
      </c>
      <c r="Y30" s="21" t="e">
        <f t="shared" si="7"/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 thickBot="1">
      <c r="A31" s="73"/>
      <c r="B31" s="56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f t="shared" si="3"/>
        <v>0</v>
      </c>
      <c r="P31" s="42" t="e">
        <f t="shared" si="4"/>
        <v>#DIV/0!</v>
      </c>
      <c r="Q31" s="43" t="e">
        <f t="shared" si="1"/>
        <v>#DIV/0!</v>
      </c>
      <c r="R31" s="25"/>
      <c r="S31" s="26"/>
      <c r="T31" s="46">
        <f t="shared" si="5"/>
        <v>0</v>
      </c>
      <c r="U31" s="47" t="e">
        <f t="shared" si="6"/>
        <v>#DIV/0!</v>
      </c>
      <c r="V31" s="48" t="e">
        <f t="shared" si="0"/>
        <v>#DIV/0!</v>
      </c>
      <c r="W31" s="63"/>
      <c r="X31" s="66">
        <f t="shared" si="2"/>
        <v>0</v>
      </c>
      <c r="Y31" s="49" t="e">
        <f t="shared" si="7"/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28" s="2" customFormat="1" ht="18" customHeight="1">
      <c r="A32" s="97" t="s">
        <v>1</v>
      </c>
      <c r="B32" s="97"/>
      <c r="C32" s="98"/>
      <c r="D32" s="98"/>
      <c r="E32" s="98"/>
      <c r="F32" s="98"/>
      <c r="G32" s="98"/>
      <c r="H32" s="99"/>
      <c r="I32" s="100"/>
      <c r="J32" s="51" t="s">
        <v>2</v>
      </c>
      <c r="K32" s="33"/>
      <c r="L32" s="33"/>
      <c r="M32" s="33"/>
      <c r="N32" s="33"/>
      <c r="O32" s="33"/>
      <c r="P32" s="101"/>
      <c r="Q32" s="101"/>
      <c r="R32" s="101"/>
      <c r="S32" s="101"/>
      <c r="T32" s="102" t="s">
        <v>3</v>
      </c>
      <c r="U32" s="103"/>
      <c r="V32" s="104"/>
      <c r="W32" s="101"/>
      <c r="X32" s="101"/>
      <c r="Y32" s="101"/>
      <c r="Z32" s="1"/>
      <c r="AA32" s="1"/>
      <c r="AB32" s="1"/>
    </row>
    <row r="33" spans="1:28" s="2" customFormat="1" ht="18" customHeight="1">
      <c r="A33" s="94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"/>
      <c r="AA33" s="1"/>
      <c r="AB33" s="1"/>
    </row>
    <row r="34" spans="1:28" s="2" customFormat="1" ht="18" customHeight="1">
      <c r="A34" s="95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"/>
      <c r="AA34" s="1"/>
      <c r="AB34" s="1"/>
    </row>
    <row r="35" spans="1:28" s="2" customFormat="1" ht="18" customHeight="1">
      <c r="A35" s="95" t="s">
        <v>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1"/>
      <c r="AA35" s="1"/>
      <c r="AB35" s="1"/>
    </row>
    <row r="36" spans="1:25" ht="18" customHeight="1">
      <c r="A36" s="95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1:27" ht="16.5">
      <c r="A37" s="96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6.5">
      <c r="A38" s="52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</sheetData>
  <sheetProtection/>
  <protectedRanges>
    <protectedRange password="CC3D" sqref="A3:AB6" name="範圍1_2_1"/>
    <protectedRange password="CC3D" sqref="Z2" name="範圍1_2_1_2_2"/>
    <protectedRange password="CC3D" sqref="X2:Y2" name="範圍1_2_1_2"/>
    <protectedRange password="CC3D" sqref="V2" name="範圍1_2_1_1_1"/>
    <protectedRange password="CC3D" sqref="A1:P1" name="範圍1_1_1_1_1_1_1"/>
  </protectedRanges>
  <mergeCells count="16">
    <mergeCell ref="X3:X6"/>
    <mergeCell ref="Y3:Y6"/>
    <mergeCell ref="A3:B6"/>
    <mergeCell ref="C3:Q5"/>
    <mergeCell ref="R3:V5"/>
    <mergeCell ref="W3:W6"/>
    <mergeCell ref="A1:V1"/>
    <mergeCell ref="A37:AA37"/>
    <mergeCell ref="A33:Y33"/>
    <mergeCell ref="A34:Y34"/>
    <mergeCell ref="A35:Y35"/>
    <mergeCell ref="A36:Y36"/>
    <mergeCell ref="A32:I32"/>
    <mergeCell ref="P32:S32"/>
    <mergeCell ref="T32:U32"/>
    <mergeCell ref="V32:Y32"/>
  </mergeCells>
  <conditionalFormatting sqref="C7:N31 P7:P31 R7:S31 U7:Y31">
    <cfRule type="cellIs" priority="1" dxfId="6" operator="lessThan" stopIfTrue="1">
      <formula>60</formula>
    </cfRule>
  </conditionalFormatting>
  <dataValidations count="5">
    <dataValidation type="whole" allowBlank="1" showInputMessage="1" showErrorMessage="1" imeMode="off" sqref="O7:O31">
      <formula1>0</formula1>
      <formula2>100</formula2>
    </dataValidation>
    <dataValidation allowBlank="1" showInputMessage="1" showErrorMessage="1" imeMode="off" sqref="P7:P31"/>
    <dataValidation type="whole" allowBlank="1" showInputMessage="1" showErrorMessage="1" errorTitle="請輸入數值(0~100)之間" imeMode="off" sqref="C7:N31">
      <formula1>0</formula1>
      <formula2>100</formula2>
    </dataValidation>
    <dataValidation type="whole" allowBlank="1" showInputMessage="1" showErrorMessage="1" errorTitle="請輸入0 ~100間之整數" imeMode="off" sqref="R7:T31">
      <formula1>0</formula1>
      <formula2>100</formula2>
    </dataValidation>
    <dataValidation type="whole" allowBlank="1" showInputMessage="1" showErrorMessage="1" sqref="W7:W31">
      <formula1>0</formula1>
      <formula2>100</formula2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2018-01-23T10:41:26Z</cp:lastPrinted>
  <dcterms:created xsi:type="dcterms:W3CDTF">2004-09-09T04:27:18Z</dcterms:created>
  <dcterms:modified xsi:type="dcterms:W3CDTF">2024-02-05T03:28:21Z</dcterms:modified>
  <cp:category/>
  <cp:version/>
  <cp:contentType/>
  <cp:contentStatus/>
</cp:coreProperties>
</file>