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餐飲甲" sheetId="8" r:id="rId8"/>
    <sheet name="餐飲乙" sheetId="9" r:id="rId9"/>
  </sheets>
  <definedNames/>
  <calcPr fullCalcOnLoad="1"/>
</workbook>
</file>

<file path=xl/sharedStrings.xml><?xml version="1.0" encoding="utf-8"?>
<sst xmlns="http://schemas.openxmlformats.org/spreadsheetml/2006/main" count="1053" uniqueCount="608">
  <si>
    <t>桃園市立龍潭高級中等學校   實 習 成 績 冊</t>
  </si>
  <si>
    <t>學年度</t>
  </si>
  <si>
    <t>學期</t>
  </si>
  <si>
    <t>實習科目：</t>
  </si>
  <si>
    <t>班級︰</t>
  </si>
  <si>
    <t>造園一</t>
  </si>
  <si>
    <t>教師：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</si>
  <si>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</si>
  <si>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</si>
  <si>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r>
      <t xml:space="preserve">(1)實習技能60%                                                      </t>
    </r>
    <r>
      <rPr>
        <b/>
        <sz val="10"/>
        <color indexed="8"/>
        <rFont val="新細明體"/>
        <family val="1"/>
      </rPr>
      <t xml:space="preserve"> {包括工作方法、成品或實驗結果、或技能測定、及實習報告、期中、期末測驗等}</t>
    </r>
  </si>
  <si>
    <r>
      <t>(2)職業道德30</t>
    </r>
    <r>
      <rPr>
        <b/>
        <sz val="9"/>
        <color indexed="8"/>
        <rFont val="新細明體"/>
        <family val="1"/>
      </rPr>
      <t>%{工作勤惰、服務態度、設備保養、安全觀念等}</t>
    </r>
  </si>
  <si>
    <r>
      <t xml:space="preserve">(3)相關知識10%                                            </t>
    </r>
    <r>
      <rPr>
        <b/>
        <sz val="10"/>
        <color indexed="8"/>
        <rFont val="新細明體"/>
        <family val="1"/>
      </rPr>
      <t xml:space="preserve"> {包括臨時測驗、期中、期末測驗}</t>
    </r>
  </si>
  <si>
    <t>學期分數100%</t>
  </si>
  <si>
    <t>學號姓名</t>
  </si>
  <si>
    <t>序號</t>
  </si>
  <si>
    <t>學號</t>
  </si>
  <si>
    <t>姓名</t>
  </si>
  <si>
    <t>合計</t>
  </si>
  <si>
    <t>平均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</si>
  <si>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</si>
  <si>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</si>
  <si>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</si>
  <si>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</si>
  <si>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</si>
  <si>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</si>
  <si>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</si>
  <si>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</si>
  <si>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</si>
  <si>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</si>
  <si>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</si>
  <si>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</si>
  <si>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</si>
  <si>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</si>
  <si>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</si>
  <si>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</si>
  <si>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</si>
  <si>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</si>
  <si>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</si>
  <si>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</si>
  <si>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</si>
  <si>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</si>
  <si>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</si>
  <si>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</si>
  <si>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</si>
  <si>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</si>
  <si>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</si>
  <si>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</si>
  <si>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</si>
  <si>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</si>
  <si>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</si>
  <si>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</si>
  <si>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</si>
  <si>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</si>
  <si>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</si>
  <si>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</si>
  <si>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98.09.16實習教學會議通過實習成績試算版本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</si>
  <si>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</si>
  <si>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</si>
  <si>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</si>
  <si>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</si>
  <si>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園藝一</t>
  </si>
  <si>
    <t>畜保一</t>
  </si>
  <si>
    <t>37</t>
  </si>
  <si>
    <t>38</t>
  </si>
  <si>
    <t>食加一</t>
  </si>
  <si>
    <t>機械一</t>
  </si>
  <si>
    <t>電機一</t>
  </si>
  <si>
    <t>電子一</t>
  </si>
  <si>
    <t>餐飲一甲</t>
  </si>
  <si>
    <t>餐飲一乙</t>
  </si>
  <si>
    <t>下</t>
  </si>
  <si>
    <t>下</t>
  </si>
  <si>
    <t>下</t>
  </si>
  <si>
    <t>下</t>
  </si>
  <si>
    <t>218001</t>
  </si>
  <si>
    <t>孔令薰</t>
  </si>
  <si>
    <t>218002</t>
  </si>
  <si>
    <t>王子芹</t>
  </si>
  <si>
    <t>218003</t>
  </si>
  <si>
    <t>包晏妮</t>
  </si>
  <si>
    <t>218004</t>
  </si>
  <si>
    <t>吳宗翰</t>
  </si>
  <si>
    <t>218005</t>
  </si>
  <si>
    <t>吳睿謙</t>
  </si>
  <si>
    <t>218006</t>
  </si>
  <si>
    <t>杜綱宸</t>
  </si>
  <si>
    <t>218007</t>
  </si>
  <si>
    <t>洪譽恩</t>
  </si>
  <si>
    <t>218008</t>
  </si>
  <si>
    <t>范家豪</t>
  </si>
  <si>
    <t>218009</t>
  </si>
  <si>
    <t>徐旻辰</t>
  </si>
  <si>
    <t>218010</t>
  </si>
  <si>
    <t>張宇皜</t>
  </si>
  <si>
    <t>218011</t>
  </si>
  <si>
    <t>張育堂</t>
  </si>
  <si>
    <t>218012</t>
  </si>
  <si>
    <t>張哲瑋</t>
  </si>
  <si>
    <t>218013</t>
  </si>
  <si>
    <t>許臣槿</t>
  </si>
  <si>
    <t>218014</t>
  </si>
  <si>
    <t>連奕銨</t>
  </si>
  <si>
    <t>218015</t>
  </si>
  <si>
    <t>陳天賜</t>
  </si>
  <si>
    <t>218016</t>
  </si>
  <si>
    <t>陳冠旭</t>
  </si>
  <si>
    <t>218017</t>
  </si>
  <si>
    <t>普浩博</t>
  </si>
  <si>
    <t>218018</t>
  </si>
  <si>
    <t>曾晨軒</t>
  </si>
  <si>
    <t>218020</t>
  </si>
  <si>
    <t>黃珮淇</t>
  </si>
  <si>
    <t>218021</t>
  </si>
  <si>
    <t>黃澤鈞</t>
  </si>
  <si>
    <t>218022</t>
  </si>
  <si>
    <t>楊廷奕</t>
  </si>
  <si>
    <t>218023</t>
  </si>
  <si>
    <t>葉芷柔</t>
  </si>
  <si>
    <t>218024</t>
  </si>
  <si>
    <t>廖妤婕</t>
  </si>
  <si>
    <t>218025</t>
  </si>
  <si>
    <t>趙振有</t>
  </si>
  <si>
    <t>218026</t>
  </si>
  <si>
    <t>趙璽</t>
  </si>
  <si>
    <t>218027</t>
  </si>
  <si>
    <t>劉昆宜</t>
  </si>
  <si>
    <t>218028</t>
  </si>
  <si>
    <t>劉金恩</t>
  </si>
  <si>
    <t>218029</t>
  </si>
  <si>
    <t>劉盛平</t>
  </si>
  <si>
    <t>218030</t>
  </si>
  <si>
    <t>鄭天銘</t>
  </si>
  <si>
    <t>218031</t>
  </si>
  <si>
    <t>鄭秭忻</t>
  </si>
  <si>
    <t>218032</t>
  </si>
  <si>
    <t>鄭瑞萱</t>
  </si>
  <si>
    <t>218033</t>
  </si>
  <si>
    <t>鍾竣杰</t>
  </si>
  <si>
    <t>212001</t>
  </si>
  <si>
    <t>王逸智</t>
  </si>
  <si>
    <t>212002</t>
  </si>
  <si>
    <t>林芮辰</t>
  </si>
  <si>
    <t>212003</t>
  </si>
  <si>
    <t>邱弘業</t>
  </si>
  <si>
    <t>212004</t>
  </si>
  <si>
    <t>侯佳儀</t>
  </si>
  <si>
    <t>212005</t>
  </si>
  <si>
    <t>俞俊丞</t>
  </si>
  <si>
    <t>212006</t>
  </si>
  <si>
    <t>姜信萬</t>
  </si>
  <si>
    <t>212007</t>
  </si>
  <si>
    <t>胡嘉妘</t>
  </si>
  <si>
    <t>212008</t>
  </si>
  <si>
    <t>范哲愷</t>
  </si>
  <si>
    <t>212009</t>
  </si>
  <si>
    <t>高宏至</t>
  </si>
  <si>
    <t>212010</t>
  </si>
  <si>
    <t>康喬安</t>
  </si>
  <si>
    <t>212011</t>
  </si>
  <si>
    <t>張安傑</t>
  </si>
  <si>
    <t>212012</t>
  </si>
  <si>
    <t>張予馨</t>
  </si>
  <si>
    <t>212013</t>
  </si>
  <si>
    <t>張祐宸</t>
  </si>
  <si>
    <t>212014</t>
  </si>
  <si>
    <t>張鈺淇</t>
  </si>
  <si>
    <t>212015</t>
  </si>
  <si>
    <t>梁昀</t>
  </si>
  <si>
    <t>212016</t>
  </si>
  <si>
    <t>許芯語</t>
  </si>
  <si>
    <t>212017</t>
  </si>
  <si>
    <t>許馨尹</t>
  </si>
  <si>
    <t>212019</t>
  </si>
  <si>
    <t>陳恩</t>
  </si>
  <si>
    <t>212020</t>
  </si>
  <si>
    <t>曾子聿</t>
  </si>
  <si>
    <t>212021</t>
  </si>
  <si>
    <t>馮巧妘</t>
  </si>
  <si>
    <t>212023</t>
  </si>
  <si>
    <t>黃俊儒</t>
  </si>
  <si>
    <t>212024</t>
  </si>
  <si>
    <t>黃鴻維</t>
  </si>
  <si>
    <t>212025</t>
  </si>
  <si>
    <t>楊竣安</t>
  </si>
  <si>
    <t>212026</t>
  </si>
  <si>
    <t>詹柏彥</t>
  </si>
  <si>
    <t>212027</t>
  </si>
  <si>
    <t>蔡全</t>
  </si>
  <si>
    <t>212028</t>
  </si>
  <si>
    <t>蔡韶恩</t>
  </si>
  <si>
    <t>212029</t>
  </si>
  <si>
    <t>鄭沛姍</t>
  </si>
  <si>
    <t>212030</t>
  </si>
  <si>
    <t>蕭芷甯</t>
  </si>
  <si>
    <t>212031</t>
  </si>
  <si>
    <t>謝汝如</t>
  </si>
  <si>
    <t>212032</t>
  </si>
  <si>
    <t>簡岑語</t>
  </si>
  <si>
    <t>212033</t>
  </si>
  <si>
    <t>簡品婕</t>
  </si>
  <si>
    <t>212034</t>
  </si>
  <si>
    <t>羅翊嫙</t>
  </si>
  <si>
    <t>213001</t>
  </si>
  <si>
    <t>朱柏翰</t>
  </si>
  <si>
    <t>213002</t>
  </si>
  <si>
    <t>余祐萱</t>
  </si>
  <si>
    <t>213003</t>
  </si>
  <si>
    <t>李家誠</t>
  </si>
  <si>
    <t>213004</t>
  </si>
  <si>
    <t>李珮羽</t>
  </si>
  <si>
    <t>213005</t>
  </si>
  <si>
    <t>汪嗣鈞</t>
  </si>
  <si>
    <t>213006</t>
  </si>
  <si>
    <t>林炫宇</t>
  </si>
  <si>
    <t>213007</t>
  </si>
  <si>
    <t>邱沛晨</t>
  </si>
  <si>
    <t>213008</t>
  </si>
  <si>
    <t>邱宜箴</t>
  </si>
  <si>
    <t>213009</t>
  </si>
  <si>
    <t>邱芯菱</t>
  </si>
  <si>
    <t>213010</t>
  </si>
  <si>
    <t>施宥丞</t>
  </si>
  <si>
    <t>213011</t>
  </si>
  <si>
    <t>胡芯瑀</t>
  </si>
  <si>
    <t>213012</t>
  </si>
  <si>
    <t>徐竟惟</t>
  </si>
  <si>
    <t>213013</t>
  </si>
  <si>
    <t>徐渝茹</t>
  </si>
  <si>
    <t>213014</t>
  </si>
  <si>
    <t>徐瑋</t>
  </si>
  <si>
    <t>213015</t>
  </si>
  <si>
    <t>翁于婕</t>
  </si>
  <si>
    <t>213016</t>
  </si>
  <si>
    <t>翁紹閔</t>
  </si>
  <si>
    <t>213017</t>
  </si>
  <si>
    <t>張宇涵</t>
  </si>
  <si>
    <t>213018</t>
  </si>
  <si>
    <t>張鈞閎</t>
  </si>
  <si>
    <t>213019</t>
  </si>
  <si>
    <t>梁芷菡</t>
  </si>
  <si>
    <t>213020</t>
  </si>
  <si>
    <t>莊采璇</t>
  </si>
  <si>
    <t>213021</t>
  </si>
  <si>
    <t>莊家語</t>
  </si>
  <si>
    <t>213022</t>
  </si>
  <si>
    <t>陳歡</t>
  </si>
  <si>
    <t>213023</t>
  </si>
  <si>
    <t>彭軍澤</t>
  </si>
  <si>
    <t>213024</t>
  </si>
  <si>
    <t>黃育文</t>
  </si>
  <si>
    <t>213025</t>
  </si>
  <si>
    <t>黃品文</t>
  </si>
  <si>
    <t>213026</t>
  </si>
  <si>
    <t>黃宥婕</t>
  </si>
  <si>
    <t>213027</t>
  </si>
  <si>
    <t>黃筱容</t>
  </si>
  <si>
    <t>213028</t>
  </si>
  <si>
    <t>葉俊明</t>
  </si>
  <si>
    <t>213029</t>
  </si>
  <si>
    <t>廖心妤</t>
  </si>
  <si>
    <t>213030</t>
  </si>
  <si>
    <t>劉愷容</t>
  </si>
  <si>
    <t>213031</t>
  </si>
  <si>
    <t>蔡文愷</t>
  </si>
  <si>
    <t>213032</t>
  </si>
  <si>
    <t>鄭伊茜</t>
  </si>
  <si>
    <t>213033</t>
  </si>
  <si>
    <t>黎婷軒</t>
  </si>
  <si>
    <t>213034</t>
  </si>
  <si>
    <t>賴尚緯</t>
  </si>
  <si>
    <t>213035</t>
  </si>
  <si>
    <t>羅思淼</t>
  </si>
  <si>
    <t>214001</t>
  </si>
  <si>
    <t>王文岑</t>
  </si>
  <si>
    <t>214002</t>
  </si>
  <si>
    <t>王宥云</t>
  </si>
  <si>
    <t>214003</t>
  </si>
  <si>
    <t>江星瑀</t>
  </si>
  <si>
    <t>214004</t>
  </si>
  <si>
    <t>李巧婷</t>
  </si>
  <si>
    <t>214005</t>
  </si>
  <si>
    <t>周俊翰</t>
  </si>
  <si>
    <t>214006</t>
  </si>
  <si>
    <t>林妤蓁</t>
  </si>
  <si>
    <t>214007</t>
  </si>
  <si>
    <t>林辰育</t>
  </si>
  <si>
    <t>214008</t>
  </si>
  <si>
    <t>邱禹棠</t>
  </si>
  <si>
    <t>214009</t>
  </si>
  <si>
    <t>范怡欣</t>
  </si>
  <si>
    <t>214010</t>
  </si>
  <si>
    <t>徐茂榮</t>
  </si>
  <si>
    <t>214012</t>
  </si>
  <si>
    <t>翁昱</t>
  </si>
  <si>
    <t>214013</t>
  </si>
  <si>
    <t>張睿宏</t>
  </si>
  <si>
    <t>214014</t>
  </si>
  <si>
    <t>陳姍妮</t>
  </si>
  <si>
    <t>214015</t>
  </si>
  <si>
    <t>陳韋豪</t>
  </si>
  <si>
    <t>214016</t>
  </si>
  <si>
    <t>陳鴻逸</t>
  </si>
  <si>
    <t>214017</t>
  </si>
  <si>
    <t>彭健欽</t>
  </si>
  <si>
    <t>214018</t>
  </si>
  <si>
    <t>曾紫雁</t>
  </si>
  <si>
    <t>214019</t>
  </si>
  <si>
    <t>曾嘉彥</t>
  </si>
  <si>
    <t>214020</t>
  </si>
  <si>
    <t>游喬雅</t>
  </si>
  <si>
    <t>214021</t>
  </si>
  <si>
    <t>雲楷綸</t>
  </si>
  <si>
    <t>214022</t>
  </si>
  <si>
    <t>黃明慧</t>
  </si>
  <si>
    <t>214023</t>
  </si>
  <si>
    <t>黃柏霖</t>
  </si>
  <si>
    <t>214024</t>
  </si>
  <si>
    <t>黃偲涵</t>
  </si>
  <si>
    <t>214025</t>
  </si>
  <si>
    <t>楊紀娟</t>
  </si>
  <si>
    <t>214027</t>
  </si>
  <si>
    <t>董妍君</t>
  </si>
  <si>
    <t>214028</t>
  </si>
  <si>
    <t>鄒輝煌</t>
  </si>
  <si>
    <t>214029</t>
  </si>
  <si>
    <t>劉弈岑</t>
  </si>
  <si>
    <t>214030</t>
  </si>
  <si>
    <t>蔡妤苹</t>
  </si>
  <si>
    <t>214031</t>
  </si>
  <si>
    <t>蔡林神秀</t>
  </si>
  <si>
    <t>214032</t>
  </si>
  <si>
    <t>鄭郁霏</t>
  </si>
  <si>
    <t>214033</t>
  </si>
  <si>
    <t>盧宥宇</t>
  </si>
  <si>
    <t>214034</t>
  </si>
  <si>
    <t>戴語潔</t>
  </si>
  <si>
    <t>214035</t>
  </si>
  <si>
    <t>鍾語辰</t>
  </si>
  <si>
    <t>214036</t>
  </si>
  <si>
    <t>羅士宸</t>
  </si>
  <si>
    <t>214037</t>
  </si>
  <si>
    <t>蘇妍綾</t>
  </si>
  <si>
    <t>216001</t>
  </si>
  <si>
    <t>王韋宸</t>
  </si>
  <si>
    <t>216002</t>
  </si>
  <si>
    <t>朱廷恩</t>
  </si>
  <si>
    <t>216003</t>
  </si>
  <si>
    <t>吳家佑</t>
  </si>
  <si>
    <t>216004</t>
  </si>
  <si>
    <t>吳恩宇</t>
  </si>
  <si>
    <t>216005</t>
  </si>
  <si>
    <t>李秉謙</t>
  </si>
  <si>
    <t>216006</t>
  </si>
  <si>
    <t>林子安</t>
  </si>
  <si>
    <t>216007</t>
  </si>
  <si>
    <t>林寶成</t>
  </si>
  <si>
    <t>216008</t>
  </si>
  <si>
    <t>邱奕揚</t>
  </si>
  <si>
    <t>216009</t>
  </si>
  <si>
    <t>邱聖揚</t>
  </si>
  <si>
    <t>216010</t>
  </si>
  <si>
    <t>徐丞宥</t>
  </si>
  <si>
    <t>216011</t>
  </si>
  <si>
    <t>徐至澧</t>
  </si>
  <si>
    <t>216012</t>
  </si>
  <si>
    <t>徐靖宸</t>
  </si>
  <si>
    <t>216013</t>
  </si>
  <si>
    <t>張浩丞</t>
  </si>
  <si>
    <t>216014</t>
  </si>
  <si>
    <t>陳世哲</t>
  </si>
  <si>
    <t>216015</t>
  </si>
  <si>
    <t>陳帛震</t>
  </si>
  <si>
    <t>216016</t>
  </si>
  <si>
    <t>陳冠宇</t>
  </si>
  <si>
    <t>216017</t>
  </si>
  <si>
    <t>陳冠廷</t>
  </si>
  <si>
    <t>216018</t>
  </si>
  <si>
    <t>陳哲睿</t>
  </si>
  <si>
    <t>216019</t>
  </si>
  <si>
    <t>陳鎮宇</t>
  </si>
  <si>
    <t>216020</t>
  </si>
  <si>
    <t>程緯琦</t>
  </si>
  <si>
    <t>216021</t>
  </si>
  <si>
    <t>黃星元</t>
  </si>
  <si>
    <t>216022</t>
  </si>
  <si>
    <t>黃鈺程</t>
  </si>
  <si>
    <t>216023</t>
  </si>
  <si>
    <t>黃學廉</t>
  </si>
  <si>
    <t>216024</t>
  </si>
  <si>
    <t>楊亞倫</t>
  </si>
  <si>
    <t>216025</t>
  </si>
  <si>
    <t>葉承翰</t>
  </si>
  <si>
    <t>216026</t>
  </si>
  <si>
    <t>廖岑桀</t>
  </si>
  <si>
    <t>216027</t>
  </si>
  <si>
    <t>廖宥洧</t>
  </si>
  <si>
    <t>216028</t>
  </si>
  <si>
    <t>趙心如</t>
  </si>
  <si>
    <t>216029</t>
  </si>
  <si>
    <t>劉宥奇</t>
  </si>
  <si>
    <t>216030</t>
  </si>
  <si>
    <t>劉彥岑</t>
  </si>
  <si>
    <t>216031</t>
  </si>
  <si>
    <t>蔡聿芸</t>
  </si>
  <si>
    <t>216032</t>
  </si>
  <si>
    <t>蕭敬恆</t>
  </si>
  <si>
    <t>216033</t>
  </si>
  <si>
    <t>謝昕佑</t>
  </si>
  <si>
    <t>216034</t>
  </si>
  <si>
    <t>鍾壬新</t>
  </si>
  <si>
    <t>216035</t>
  </si>
  <si>
    <t>羅冠宇</t>
  </si>
  <si>
    <t>216036</t>
  </si>
  <si>
    <t>羅崇祐</t>
  </si>
  <si>
    <t>217001</t>
  </si>
  <si>
    <t>古丞恩</t>
  </si>
  <si>
    <t>217002</t>
  </si>
  <si>
    <t>呂承恩</t>
  </si>
  <si>
    <t>217003</t>
  </si>
  <si>
    <t>呂烝旭</t>
  </si>
  <si>
    <t>217004</t>
  </si>
  <si>
    <t>李品諺</t>
  </si>
  <si>
    <t>217005</t>
  </si>
  <si>
    <t>李柏昱</t>
  </si>
  <si>
    <t>217006</t>
  </si>
  <si>
    <t>林昆諺</t>
  </si>
  <si>
    <t>217007</t>
  </si>
  <si>
    <t>林秉泓</t>
  </si>
  <si>
    <t>217008</t>
  </si>
  <si>
    <t>林秉昱</t>
  </si>
  <si>
    <t>217009</t>
  </si>
  <si>
    <t>林琦祐</t>
  </si>
  <si>
    <t>217010</t>
  </si>
  <si>
    <t>邱俊璋</t>
  </si>
  <si>
    <t>217011</t>
  </si>
  <si>
    <t>徐銘鴻</t>
  </si>
  <si>
    <t>217012</t>
  </si>
  <si>
    <t>翁浩鈞</t>
  </si>
  <si>
    <t>217013</t>
  </si>
  <si>
    <t>張昭維</t>
  </si>
  <si>
    <t>217014</t>
  </si>
  <si>
    <t>張翔皓</t>
  </si>
  <si>
    <t>217015</t>
  </si>
  <si>
    <t>張鐿右</t>
  </si>
  <si>
    <t>217016</t>
  </si>
  <si>
    <t>許展嘉</t>
  </si>
  <si>
    <t>217017</t>
  </si>
  <si>
    <t>陳約翰</t>
  </si>
  <si>
    <t>217018</t>
  </si>
  <si>
    <t>陳鴻昇</t>
  </si>
  <si>
    <t>217019</t>
  </si>
  <si>
    <t>彭泓碩</t>
  </si>
  <si>
    <t>217020</t>
  </si>
  <si>
    <t>普嘉樂</t>
  </si>
  <si>
    <t>217021</t>
  </si>
  <si>
    <t>黃承鑫</t>
  </si>
  <si>
    <t>217022</t>
  </si>
  <si>
    <t>楊孟恩</t>
  </si>
  <si>
    <t>217023</t>
  </si>
  <si>
    <t>楊淳皓</t>
  </si>
  <si>
    <t>217024</t>
  </si>
  <si>
    <t>楊雲翔</t>
  </si>
  <si>
    <t>217025</t>
  </si>
  <si>
    <t>葉杰霖</t>
  </si>
  <si>
    <t>217026</t>
  </si>
  <si>
    <t>鄞富康</t>
  </si>
  <si>
    <t>217027</t>
  </si>
  <si>
    <t>劉玄桓</t>
  </si>
  <si>
    <t>217028</t>
  </si>
  <si>
    <t>劉鼎彥</t>
  </si>
  <si>
    <t>217029</t>
  </si>
  <si>
    <t>蔡則昱</t>
  </si>
  <si>
    <t>217030</t>
  </si>
  <si>
    <t>鄭丞寰</t>
  </si>
  <si>
    <t>217031</t>
  </si>
  <si>
    <t>謝明宸</t>
  </si>
  <si>
    <t>217032</t>
  </si>
  <si>
    <t>謝凱傑</t>
  </si>
  <si>
    <t>217033</t>
  </si>
  <si>
    <t>鍾秉佑</t>
  </si>
  <si>
    <t>217034</t>
  </si>
  <si>
    <t>簡稟耘</t>
  </si>
  <si>
    <t>217035</t>
  </si>
  <si>
    <t>羅羿謙</t>
  </si>
  <si>
    <t>217036</t>
  </si>
  <si>
    <t>羅裕銓</t>
  </si>
  <si>
    <t>215001</t>
  </si>
  <si>
    <t>于鑑麟</t>
  </si>
  <si>
    <t>215002</t>
  </si>
  <si>
    <t>尤林嵥叡</t>
  </si>
  <si>
    <t>215003</t>
  </si>
  <si>
    <t>王品翰</t>
  </si>
  <si>
    <t>215004</t>
  </si>
  <si>
    <t>王唯丞</t>
  </si>
  <si>
    <t>215005</t>
  </si>
  <si>
    <t>田智仁</t>
  </si>
  <si>
    <t>215006</t>
  </si>
  <si>
    <t>伍治伊</t>
  </si>
  <si>
    <t>215007</t>
  </si>
  <si>
    <t>朱永成</t>
  </si>
  <si>
    <t>215008</t>
  </si>
  <si>
    <t>余緯宸</t>
  </si>
  <si>
    <t>215009</t>
  </si>
  <si>
    <t>吳力潼</t>
  </si>
  <si>
    <t>215010</t>
  </si>
  <si>
    <t>吳少宇</t>
  </si>
  <si>
    <t>215011</t>
  </si>
  <si>
    <t>宋宏均</t>
  </si>
  <si>
    <t>215012</t>
  </si>
  <si>
    <t>林敬誠</t>
  </si>
  <si>
    <t>215013</t>
  </si>
  <si>
    <t>林暐智</t>
  </si>
  <si>
    <t>215014</t>
  </si>
  <si>
    <t>邱致鋐</t>
  </si>
  <si>
    <t>215015</t>
  </si>
  <si>
    <t>范可親</t>
  </si>
  <si>
    <t>215016</t>
  </si>
  <si>
    <t>張芷旖</t>
  </si>
  <si>
    <t>215017</t>
  </si>
  <si>
    <t>張倚嘉</t>
  </si>
  <si>
    <t>215018</t>
  </si>
  <si>
    <t>張栩華</t>
  </si>
  <si>
    <t>215019</t>
  </si>
  <si>
    <t>張鎮宇</t>
  </si>
  <si>
    <t>215020</t>
  </si>
  <si>
    <t>許巧渝</t>
  </si>
  <si>
    <t>215021</t>
  </si>
  <si>
    <t>陳子傑</t>
  </si>
  <si>
    <t>215022</t>
  </si>
  <si>
    <t>陳志承</t>
  </si>
  <si>
    <t>215023</t>
  </si>
  <si>
    <t>陳品驊</t>
  </si>
  <si>
    <t>215024</t>
  </si>
  <si>
    <t>彭和徐</t>
  </si>
  <si>
    <t>215025</t>
  </si>
  <si>
    <t>曾羽彤</t>
  </si>
  <si>
    <t>215027</t>
  </si>
  <si>
    <t>黃韋銘</t>
  </si>
  <si>
    <t>215028</t>
  </si>
  <si>
    <t>楊哲芯</t>
  </si>
  <si>
    <t>215029</t>
  </si>
  <si>
    <t>楊慶鴻</t>
  </si>
  <si>
    <t>215030</t>
  </si>
  <si>
    <t>葉宸瑋</t>
  </si>
  <si>
    <t>215031</t>
  </si>
  <si>
    <t>葉智皓</t>
  </si>
  <si>
    <t>215032</t>
  </si>
  <si>
    <t>鄭如秀</t>
  </si>
  <si>
    <t>215033</t>
  </si>
  <si>
    <t>鄭奕銘</t>
  </si>
  <si>
    <t>215034</t>
  </si>
  <si>
    <t>賴晨鈞</t>
  </si>
  <si>
    <t>215035</t>
  </si>
  <si>
    <t>駱呈銘</t>
  </si>
  <si>
    <t>215036</t>
  </si>
  <si>
    <t>鍾昌閔</t>
  </si>
  <si>
    <t>215037</t>
  </si>
  <si>
    <t>簡宇洋</t>
  </si>
  <si>
    <t>215038</t>
  </si>
  <si>
    <t>藍允謙</t>
  </si>
  <si>
    <t>215039</t>
  </si>
  <si>
    <t>龔節允</t>
  </si>
  <si>
    <t>219001</t>
  </si>
  <si>
    <t>申丞勛</t>
  </si>
  <si>
    <t>219002</t>
  </si>
  <si>
    <t>吳承凱</t>
  </si>
  <si>
    <t>219003</t>
  </si>
  <si>
    <t>呂思澄</t>
  </si>
  <si>
    <t>219005</t>
  </si>
  <si>
    <t>林宗翰</t>
  </si>
  <si>
    <t>219007</t>
  </si>
  <si>
    <t>陳欣茹</t>
  </si>
  <si>
    <t>219008</t>
  </si>
  <si>
    <t>黃睦凱</t>
  </si>
  <si>
    <t>219009</t>
  </si>
  <si>
    <t>葉文燦</t>
  </si>
  <si>
    <t>219010</t>
  </si>
  <si>
    <t>劉又榛</t>
  </si>
  <si>
    <t>219011</t>
  </si>
  <si>
    <t>蔡林孝翰</t>
  </si>
  <si>
    <t>219012</t>
  </si>
  <si>
    <t>蔡皓允</t>
  </si>
  <si>
    <t>219013</t>
  </si>
  <si>
    <t>簡子淳</t>
  </si>
  <si>
    <t>219015</t>
  </si>
  <si>
    <t>吳宥彤</t>
  </si>
  <si>
    <t>219021</t>
  </si>
  <si>
    <t>郭丞恩</t>
  </si>
  <si>
    <t>219020</t>
  </si>
  <si>
    <t>張皓雲</t>
  </si>
  <si>
    <t>219004</t>
  </si>
  <si>
    <t>周玥渟</t>
  </si>
  <si>
    <t>219006</t>
  </si>
  <si>
    <t>徐鈺森</t>
  </si>
  <si>
    <t>219014</t>
  </si>
  <si>
    <t>王葉柏均</t>
  </si>
  <si>
    <t>219016</t>
  </si>
  <si>
    <t>周碩宸</t>
  </si>
  <si>
    <t>219017</t>
  </si>
  <si>
    <t>林延朕</t>
  </si>
  <si>
    <t>219018</t>
  </si>
  <si>
    <t>邱宏奇</t>
  </si>
  <si>
    <t>219019</t>
  </si>
  <si>
    <t>張宇晨</t>
  </si>
  <si>
    <t>219022</t>
  </si>
  <si>
    <t>潘俞岑</t>
  </si>
  <si>
    <t>219023</t>
  </si>
  <si>
    <t>蔡宇詮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</si>
</sst>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&quot; &quot;;[Red]&quot;(&quot;0.0&quot;)&quot;"/>
    <numFmt numFmtId="177" formatCode="0&quot; &quot;;[Red]&quot;(&quot;0&quot;)&quot;"/>
    <numFmt numFmtId="178" formatCode="0.0;[Red]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53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6600"/>
      <name val="新細明體"/>
      <family val="1"/>
    </font>
    <font>
      <sz val="12"/>
      <color rgb="FFFF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新細明體"/>
      <family val="1"/>
    </font>
    <font>
      <b/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0"/>
      <color rgb="FF000000"/>
      <name val="新細明體"/>
      <family val="1"/>
    </font>
    <font>
      <sz val="10"/>
      <color rgb="FF000000"/>
      <name val="Times New Roman"/>
      <family val="1"/>
    </font>
    <font>
      <sz val="11"/>
      <color rgb="FF000000"/>
      <name val="標楷體"/>
      <family val="4"/>
    </font>
    <font>
      <sz val="9"/>
      <color rgb="FF000000"/>
      <name val="新細明體"/>
      <family val="1"/>
    </font>
    <font>
      <b/>
      <sz val="16"/>
      <color rgb="FF0000FF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00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0BE"/>
        <bgColor indexed="64"/>
      </patternFill>
    </fill>
    <fill>
      <patternFill patternType="solid">
        <fgColor rgb="FFF8E6DA"/>
        <bgColor indexed="64"/>
      </patternFill>
    </fill>
    <fill>
      <patternFill patternType="solid">
        <fgColor rgb="FFE9F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medium">
        <color rgb="FF000000"/>
      </left>
      <right/>
      <top/>
      <bottom/>
      <diagonal style="thin">
        <color rgb="FF000000"/>
      </diagonal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Down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0" fillId="0" borderId="0" applyFont="0" applyFill="0" applyBorder="0" applyAlignment="0" applyProtection="0"/>
    <xf numFmtId="0" fontId="37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3" applyNumberFormat="0" applyFill="0" applyAlignment="0" applyProtection="0"/>
    <xf numFmtId="0" fontId="3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0" fillId="33" borderId="14" xfId="0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35" borderId="19" xfId="0" applyFont="1" applyFill="1" applyBorder="1" applyAlignment="1">
      <alignment horizontal="center" vertical="center" wrapText="1"/>
    </xf>
    <xf numFmtId="9" fontId="50" fillId="35" borderId="20" xfId="0" applyNumberFormat="1" applyFont="1" applyFill="1" applyBorder="1" applyAlignment="1">
      <alignment horizontal="center" vertical="center" shrinkToFit="1"/>
    </xf>
    <xf numFmtId="0" fontId="50" fillId="35" borderId="21" xfId="0" applyFont="1" applyFill="1" applyBorder="1" applyAlignment="1">
      <alignment horizontal="center" vertical="center" wrapText="1" shrinkToFit="1"/>
    </xf>
    <xf numFmtId="0" fontId="50" fillId="35" borderId="19" xfId="0" applyFont="1" applyFill="1" applyBorder="1" applyAlignment="1">
      <alignment horizontal="center" vertical="center" wrapText="1" shrinkToFit="1"/>
    </xf>
    <xf numFmtId="9" fontId="50" fillId="35" borderId="20" xfId="0" applyNumberFormat="1" applyFont="1" applyFill="1" applyBorder="1" applyAlignment="1">
      <alignment horizontal="center" vertical="center" wrapText="1" shrinkToFit="1"/>
    </xf>
    <xf numFmtId="0" fontId="51" fillId="36" borderId="22" xfId="0" applyFont="1" applyFill="1" applyBorder="1" applyAlignment="1">
      <alignment/>
    </xf>
    <xf numFmtId="0" fontId="51" fillId="37" borderId="23" xfId="0" applyFont="1" applyFill="1" applyBorder="1" applyAlignment="1">
      <alignment/>
    </xf>
    <xf numFmtId="0" fontId="51" fillId="38" borderId="24" xfId="0" applyFont="1" applyFill="1" applyBorder="1" applyAlignment="1">
      <alignment/>
    </xf>
    <xf numFmtId="177" fontId="52" fillId="0" borderId="25" xfId="0" applyNumberFormat="1" applyFont="1" applyBorder="1" applyAlignment="1" applyProtection="1">
      <alignment vertical="center" shrinkToFit="1"/>
      <protection locked="0"/>
    </xf>
    <xf numFmtId="177" fontId="52" fillId="35" borderId="26" xfId="0" applyNumberFormat="1" applyFont="1" applyFill="1" applyBorder="1" applyAlignment="1">
      <alignment vertical="center" shrinkToFit="1"/>
    </xf>
    <xf numFmtId="176" fontId="52" fillId="35" borderId="26" xfId="0" applyNumberFormat="1" applyFont="1" applyFill="1" applyBorder="1" applyAlignment="1">
      <alignment vertical="center" shrinkToFit="1"/>
    </xf>
    <xf numFmtId="176" fontId="52" fillId="35" borderId="24" xfId="0" applyNumberFormat="1" applyFont="1" applyFill="1" applyBorder="1" applyAlignment="1">
      <alignment horizontal="center" vertical="center" shrinkToFit="1"/>
    </xf>
    <xf numFmtId="177" fontId="52" fillId="34" borderId="26" xfId="0" applyNumberFormat="1" applyFont="1" applyFill="1" applyBorder="1" applyAlignment="1">
      <alignment vertical="center" shrinkToFit="1"/>
    </xf>
    <xf numFmtId="176" fontId="53" fillId="34" borderId="24" xfId="0" applyNumberFormat="1" applyFont="1" applyFill="1" applyBorder="1" applyAlignment="1">
      <alignment horizontal="center" vertical="center" shrinkToFit="1"/>
    </xf>
    <xf numFmtId="177" fontId="52" fillId="0" borderId="26" xfId="0" applyNumberFormat="1" applyFont="1" applyBorder="1" applyAlignment="1" applyProtection="1">
      <alignment vertical="center" shrinkToFit="1"/>
      <protection locked="0"/>
    </xf>
    <xf numFmtId="178" fontId="52" fillId="35" borderId="26" xfId="0" applyNumberFormat="1" applyFont="1" applyFill="1" applyBorder="1" applyAlignment="1">
      <alignment vertical="center" shrinkToFit="1"/>
    </xf>
    <xf numFmtId="176" fontId="53" fillId="35" borderId="24" xfId="0" applyNumberFormat="1" applyFont="1" applyFill="1" applyBorder="1" applyAlignment="1">
      <alignment vertical="center" shrinkToFit="1"/>
    </xf>
    <xf numFmtId="177" fontId="52" fillId="34" borderId="27" xfId="0" applyNumberFormat="1" applyFont="1" applyFill="1" applyBorder="1" applyAlignment="1">
      <alignment horizontal="center" vertical="center" shrinkToFit="1"/>
    </xf>
    <xf numFmtId="0" fontId="51" fillId="36" borderId="28" xfId="0" applyFont="1" applyFill="1" applyBorder="1" applyAlignment="1">
      <alignment/>
    </xf>
    <xf numFmtId="0" fontId="51" fillId="37" borderId="29" xfId="0" applyFont="1" applyFill="1" applyBorder="1" applyAlignment="1">
      <alignment/>
    </xf>
    <xf numFmtId="0" fontId="51" fillId="38" borderId="30" xfId="0" applyFont="1" applyFill="1" applyBorder="1" applyAlignment="1">
      <alignment/>
    </xf>
    <xf numFmtId="177" fontId="52" fillId="0" borderId="31" xfId="0" applyNumberFormat="1" applyFont="1" applyBorder="1" applyAlignment="1" applyProtection="1">
      <alignment vertical="center" shrinkToFit="1"/>
      <protection locked="0"/>
    </xf>
    <xf numFmtId="177" fontId="52" fillId="35" borderId="32" xfId="0" applyNumberFormat="1" applyFont="1" applyFill="1" applyBorder="1" applyAlignment="1">
      <alignment vertical="center" shrinkToFit="1"/>
    </xf>
    <xf numFmtId="176" fontId="52" fillId="35" borderId="32" xfId="0" applyNumberFormat="1" applyFont="1" applyFill="1" applyBorder="1" applyAlignment="1">
      <alignment vertical="center" shrinkToFit="1"/>
    </xf>
    <xf numFmtId="176" fontId="52" fillId="35" borderId="30" xfId="0" applyNumberFormat="1" applyFont="1" applyFill="1" applyBorder="1" applyAlignment="1">
      <alignment horizontal="center" vertical="center" shrinkToFit="1"/>
    </xf>
    <xf numFmtId="177" fontId="52" fillId="0" borderId="33" xfId="0" applyNumberFormat="1" applyFont="1" applyBorder="1" applyAlignment="1" applyProtection="1">
      <alignment vertical="center" shrinkToFit="1"/>
      <protection locked="0"/>
    </xf>
    <xf numFmtId="177" fontId="52" fillId="34" borderId="34" xfId="0" applyNumberFormat="1" applyFont="1" applyFill="1" applyBorder="1" applyAlignment="1">
      <alignment vertical="center" shrinkToFit="1"/>
    </xf>
    <xf numFmtId="176" fontId="53" fillId="34" borderId="35" xfId="0" applyNumberFormat="1" applyFont="1" applyFill="1" applyBorder="1" applyAlignment="1">
      <alignment horizontal="center" vertical="center" shrinkToFit="1"/>
    </xf>
    <xf numFmtId="177" fontId="52" fillId="0" borderId="32" xfId="0" applyNumberFormat="1" applyFont="1" applyBorder="1" applyAlignment="1" applyProtection="1">
      <alignment vertical="center" shrinkToFit="1"/>
      <protection locked="0"/>
    </xf>
    <xf numFmtId="178" fontId="52" fillId="35" borderId="32" xfId="0" applyNumberFormat="1" applyFont="1" applyFill="1" applyBorder="1" applyAlignment="1">
      <alignment vertical="center" shrinkToFit="1"/>
    </xf>
    <xf numFmtId="176" fontId="53" fillId="35" borderId="35" xfId="0" applyNumberFormat="1" applyFont="1" applyFill="1" applyBorder="1" applyAlignment="1">
      <alignment vertical="center" shrinkToFit="1"/>
    </xf>
    <xf numFmtId="177" fontId="52" fillId="34" borderId="36" xfId="0" applyNumberFormat="1" applyFont="1" applyFill="1" applyBorder="1" applyAlignment="1">
      <alignment horizontal="center" vertical="center" shrinkToFit="1"/>
    </xf>
    <xf numFmtId="0" fontId="51" fillId="36" borderId="37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177" fontId="52" fillId="0" borderId="38" xfId="0" applyNumberFormat="1" applyFont="1" applyBorder="1" applyAlignment="1" applyProtection="1">
      <alignment vertical="center" shrinkToFit="1"/>
      <protection locked="0"/>
    </xf>
    <xf numFmtId="177" fontId="52" fillId="35" borderId="19" xfId="0" applyNumberFormat="1" applyFont="1" applyFill="1" applyBorder="1" applyAlignment="1">
      <alignment vertical="center" shrinkToFit="1"/>
    </xf>
    <xf numFmtId="176" fontId="52" fillId="35" borderId="19" xfId="0" applyNumberFormat="1" applyFont="1" applyFill="1" applyBorder="1" applyAlignment="1">
      <alignment vertical="center" shrinkToFit="1"/>
    </xf>
    <xf numFmtId="176" fontId="52" fillId="35" borderId="20" xfId="0" applyNumberFormat="1" applyFont="1" applyFill="1" applyBorder="1" applyAlignment="1">
      <alignment horizontal="center" vertical="center" shrinkToFit="1"/>
    </xf>
    <xf numFmtId="177" fontId="52" fillId="0" borderId="21" xfId="0" applyNumberFormat="1" applyFont="1" applyBorder="1" applyAlignment="1" applyProtection="1">
      <alignment vertical="center" shrinkToFit="1"/>
      <protection locked="0"/>
    </xf>
    <xf numFmtId="177" fontId="52" fillId="34" borderId="19" xfId="0" applyNumberFormat="1" applyFont="1" applyFill="1" applyBorder="1" applyAlignment="1">
      <alignment vertical="center" shrinkToFit="1"/>
    </xf>
    <xf numFmtId="176" fontId="53" fillId="34" borderId="20" xfId="0" applyNumberFormat="1" applyFont="1" applyFill="1" applyBorder="1" applyAlignment="1">
      <alignment horizontal="center" vertical="center" shrinkToFit="1"/>
    </xf>
    <xf numFmtId="177" fontId="52" fillId="0" borderId="19" xfId="0" applyNumberFormat="1" applyFont="1" applyBorder="1" applyAlignment="1" applyProtection="1">
      <alignment vertical="center" shrinkToFit="1"/>
      <protection locked="0"/>
    </xf>
    <xf numFmtId="178" fontId="52" fillId="35" borderId="19" xfId="0" applyNumberFormat="1" applyFont="1" applyFill="1" applyBorder="1" applyAlignment="1">
      <alignment vertical="center" shrinkToFit="1"/>
    </xf>
    <xf numFmtId="176" fontId="53" fillId="35" borderId="20" xfId="0" applyNumberFormat="1" applyFont="1" applyFill="1" applyBorder="1" applyAlignment="1">
      <alignment vertical="center" shrinkToFit="1"/>
    </xf>
    <xf numFmtId="177" fontId="52" fillId="34" borderId="39" xfId="0" applyNumberFormat="1" applyFont="1" applyFill="1" applyBorder="1" applyAlignment="1">
      <alignment horizontal="center" vertical="center" shrinkToFit="1"/>
    </xf>
    <xf numFmtId="0" fontId="51" fillId="37" borderId="40" xfId="0" applyFont="1" applyFill="1" applyBorder="1" applyAlignment="1">
      <alignment/>
    </xf>
    <xf numFmtId="0" fontId="51" fillId="38" borderId="35" xfId="0" applyFont="1" applyFill="1" applyBorder="1" applyAlignment="1">
      <alignment/>
    </xf>
    <xf numFmtId="177" fontId="52" fillId="0" borderId="34" xfId="0" applyNumberFormat="1" applyFont="1" applyBorder="1" applyAlignment="1" applyProtection="1">
      <alignment vertical="center" shrinkToFit="1"/>
      <protection locked="0"/>
    </xf>
    <xf numFmtId="178" fontId="52" fillId="35" borderId="34" xfId="0" applyNumberFormat="1" applyFont="1" applyFill="1" applyBorder="1" applyAlignment="1">
      <alignment vertical="center" shrinkToFit="1"/>
    </xf>
    <xf numFmtId="177" fontId="52" fillId="34" borderId="41" xfId="0" applyNumberFormat="1" applyFont="1" applyFill="1" applyBorder="1" applyAlignment="1">
      <alignment horizontal="center" vertical="center" shrinkToFit="1"/>
    </xf>
    <xf numFmtId="177" fontId="52" fillId="35" borderId="34" xfId="0" applyNumberFormat="1" applyFont="1" applyFill="1" applyBorder="1" applyAlignment="1">
      <alignment vertical="center" shrinkToFit="1"/>
    </xf>
    <xf numFmtId="176" fontId="52" fillId="35" borderId="34" xfId="0" applyNumberFormat="1" applyFont="1" applyFill="1" applyBorder="1" applyAlignment="1">
      <alignment vertical="center" shrinkToFit="1"/>
    </xf>
    <xf numFmtId="176" fontId="52" fillId="35" borderId="35" xfId="0" applyNumberFormat="1" applyFont="1" applyFill="1" applyBorder="1" applyAlignment="1">
      <alignment horizontal="center" vertical="center" shrinkToFit="1"/>
    </xf>
    <xf numFmtId="177" fontId="52" fillId="0" borderId="11" xfId="0" applyNumberFormat="1" applyFont="1" applyBorder="1" applyAlignment="1" applyProtection="1">
      <alignment vertical="center" shrinkToFit="1"/>
      <protection locked="0"/>
    </xf>
    <xf numFmtId="177" fontId="52" fillId="35" borderId="42" xfId="0" applyNumberFormat="1" applyFont="1" applyFill="1" applyBorder="1" applyAlignment="1">
      <alignment vertical="center" shrinkToFit="1"/>
    </xf>
    <xf numFmtId="176" fontId="52" fillId="35" borderId="42" xfId="0" applyNumberFormat="1" applyFont="1" applyFill="1" applyBorder="1" applyAlignment="1">
      <alignment vertical="center" shrinkToFit="1"/>
    </xf>
    <xf numFmtId="176" fontId="52" fillId="35" borderId="43" xfId="0" applyNumberFormat="1" applyFont="1" applyFill="1" applyBorder="1" applyAlignment="1">
      <alignment horizontal="center" vertical="center" shrinkToFit="1"/>
    </xf>
    <xf numFmtId="0" fontId="51" fillId="36" borderId="28" xfId="0" applyFont="1" applyFill="1" applyBorder="1" applyAlignment="1">
      <alignment vertical="center"/>
    </xf>
    <xf numFmtId="0" fontId="51" fillId="37" borderId="29" xfId="0" applyFont="1" applyFill="1" applyBorder="1" applyAlignment="1">
      <alignment vertical="center"/>
    </xf>
    <xf numFmtId="0" fontId="51" fillId="38" borderId="30" xfId="0" applyFont="1" applyFill="1" applyBorder="1" applyAlignment="1">
      <alignment vertical="center"/>
    </xf>
    <xf numFmtId="0" fontId="51" fillId="37" borderId="18" xfId="0" applyFont="1" applyFill="1" applyBorder="1" applyAlignment="1">
      <alignment vertical="center"/>
    </xf>
    <xf numFmtId="0" fontId="51" fillId="38" borderId="20" xfId="0" applyFont="1" applyFill="1" applyBorder="1" applyAlignment="1">
      <alignment vertical="center"/>
    </xf>
    <xf numFmtId="0" fontId="51" fillId="36" borderId="22" xfId="0" applyFont="1" applyFill="1" applyBorder="1" applyAlignment="1">
      <alignment vertical="center"/>
    </xf>
    <xf numFmtId="49" fontId="51" fillId="37" borderId="40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35" xfId="0" applyNumberFormat="1" applyFont="1" applyFill="1" applyBorder="1" applyAlignment="1" applyProtection="1">
      <alignment horizontal="left" vertical="center" shrinkToFit="1"/>
      <protection locked="0"/>
    </xf>
    <xf numFmtId="49" fontId="51" fillId="37" borderId="29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30" xfId="0" applyNumberFormat="1" applyFont="1" applyFill="1" applyBorder="1" applyAlignment="1" applyProtection="1">
      <alignment horizontal="left" vertical="center" shrinkToFit="1"/>
      <protection locked="0"/>
    </xf>
    <xf numFmtId="0" fontId="51" fillId="37" borderId="29" xfId="0" applyFont="1" applyFill="1" applyBorder="1" applyAlignment="1" applyProtection="1">
      <alignment horizontal="left" vertical="center" shrinkToFit="1"/>
      <protection locked="0"/>
    </xf>
    <xf numFmtId="0" fontId="51" fillId="38" borderId="30" xfId="0" applyFont="1" applyFill="1" applyBorder="1" applyAlignment="1" applyProtection="1">
      <alignment horizontal="left" vertical="center" shrinkToFit="1"/>
      <protection locked="0"/>
    </xf>
    <xf numFmtId="0" fontId="0" fillId="36" borderId="28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0" fontId="0" fillId="38" borderId="20" xfId="0" applyFill="1" applyBorder="1" applyAlignment="1" applyProtection="1">
      <alignment horizontal="left" vertical="center" shrinkToFit="1"/>
      <protection locked="0"/>
    </xf>
    <xf numFmtId="0" fontId="0" fillId="36" borderId="41" xfId="0" applyFill="1" applyBorder="1" applyAlignment="1">
      <alignment vertical="center"/>
    </xf>
    <xf numFmtId="0" fontId="0" fillId="37" borderId="31" xfId="0" applyFill="1" applyBorder="1" applyAlignment="1" applyProtection="1">
      <alignment horizontal="left" vertical="center" shrinkToFit="1"/>
      <protection locked="0"/>
    </xf>
    <xf numFmtId="0" fontId="0" fillId="38" borderId="44" xfId="0" applyFill="1" applyBorder="1" applyAlignment="1" applyProtection="1">
      <alignment horizontal="left" vertical="center" shrinkToFit="1"/>
      <protection locked="0"/>
    </xf>
    <xf numFmtId="177" fontId="52" fillId="0" borderId="23" xfId="0" applyNumberFormat="1" applyFont="1" applyBorder="1" applyAlignment="1" applyProtection="1">
      <alignment vertical="center" shrinkToFit="1"/>
      <protection locked="0"/>
    </xf>
    <xf numFmtId="49" fontId="0" fillId="36" borderId="45" xfId="0" applyNumberFormat="1" applyFill="1" applyBorder="1" applyAlignment="1">
      <alignment vertical="center"/>
    </xf>
    <xf numFmtId="0" fontId="0" fillId="37" borderId="38" xfId="0" applyFill="1" applyBorder="1" applyAlignment="1" applyProtection="1">
      <alignment vertical="center" shrinkToFit="1"/>
      <protection locked="0"/>
    </xf>
    <xf numFmtId="0" fontId="0" fillId="38" borderId="46" xfId="0" applyFill="1" applyBorder="1" applyAlignment="1" applyProtection="1">
      <alignment vertical="center" shrinkToFit="1"/>
      <protection locked="0"/>
    </xf>
    <xf numFmtId="177" fontId="52" fillId="0" borderId="47" xfId="0" applyNumberFormat="1" applyFont="1" applyBorder="1" applyAlignment="1" applyProtection="1">
      <alignment vertical="center" shrinkToFit="1"/>
      <protection locked="0"/>
    </xf>
    <xf numFmtId="177" fontId="52" fillId="35" borderId="48" xfId="0" applyNumberFormat="1" applyFont="1" applyFill="1" applyBorder="1" applyAlignment="1">
      <alignment vertical="center" shrinkToFit="1"/>
    </xf>
    <xf numFmtId="176" fontId="52" fillId="35" borderId="48" xfId="0" applyNumberFormat="1" applyFont="1" applyFill="1" applyBorder="1" applyAlignment="1">
      <alignment vertical="center" shrinkToFit="1"/>
    </xf>
    <xf numFmtId="176" fontId="52" fillId="35" borderId="49" xfId="0" applyNumberFormat="1" applyFont="1" applyFill="1" applyBorder="1" applyAlignment="1">
      <alignment horizontal="center" vertical="center" shrinkToFit="1"/>
    </xf>
    <xf numFmtId="177" fontId="52" fillId="34" borderId="48" xfId="0" applyNumberFormat="1" applyFont="1" applyFill="1" applyBorder="1" applyAlignment="1">
      <alignment vertical="center" shrinkToFit="1"/>
    </xf>
    <xf numFmtId="176" fontId="53" fillId="34" borderId="49" xfId="0" applyNumberFormat="1" applyFont="1" applyFill="1" applyBorder="1" applyAlignment="1">
      <alignment horizontal="center" vertical="center" shrinkToFit="1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48" xfId="0" applyNumberFormat="1" applyBorder="1" applyAlignment="1" applyProtection="1">
      <alignment vertical="center"/>
      <protection locked="0"/>
    </xf>
    <xf numFmtId="178" fontId="52" fillId="35" borderId="48" xfId="0" applyNumberFormat="1" applyFont="1" applyFill="1" applyBorder="1" applyAlignment="1">
      <alignment vertical="center" shrinkToFit="1"/>
    </xf>
    <xf numFmtId="176" fontId="53" fillId="35" borderId="49" xfId="0" applyNumberFormat="1" applyFont="1" applyFill="1" applyBorder="1" applyAlignment="1">
      <alignment vertical="center" shrinkToFit="1"/>
    </xf>
    <xf numFmtId="177" fontId="52" fillId="34" borderId="45" xfId="0" applyNumberFormat="1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51" fillId="37" borderId="29" xfId="0" applyFont="1" applyFill="1" applyBorder="1" applyAlignment="1">
      <alignment horizontal="left" vertical="center"/>
    </xf>
    <xf numFmtId="0" fontId="51" fillId="38" borderId="30" xfId="0" applyFont="1" applyFill="1" applyBorder="1" applyAlignment="1">
      <alignment horizontal="left" vertical="center"/>
    </xf>
    <xf numFmtId="0" fontId="51" fillId="37" borderId="18" xfId="0" applyFont="1" applyFill="1" applyBorder="1" applyAlignment="1">
      <alignment horizontal="left" vertical="center"/>
    </xf>
    <xf numFmtId="0" fontId="51" fillId="38" borderId="20" xfId="0" applyFont="1" applyFill="1" applyBorder="1" applyAlignment="1">
      <alignment horizontal="left" vertical="center"/>
    </xf>
    <xf numFmtId="49" fontId="51" fillId="37" borderId="40" xfId="0" applyNumberFormat="1" applyFont="1" applyFill="1" applyBorder="1" applyAlignment="1">
      <alignment horizontal="left" vertical="center"/>
    </xf>
    <xf numFmtId="49" fontId="51" fillId="38" borderId="35" xfId="0" applyNumberFormat="1" applyFont="1" applyFill="1" applyBorder="1" applyAlignment="1">
      <alignment horizontal="left" vertical="center"/>
    </xf>
    <xf numFmtId="49" fontId="51" fillId="37" borderId="29" xfId="0" applyNumberFormat="1" applyFont="1" applyFill="1" applyBorder="1" applyAlignment="1" applyProtection="1">
      <alignment vertical="center" shrinkToFit="1"/>
      <protection locked="0"/>
    </xf>
    <xf numFmtId="49" fontId="51" fillId="38" borderId="30" xfId="0" applyNumberFormat="1" applyFont="1" applyFill="1" applyBorder="1" applyAlignment="1" applyProtection="1">
      <alignment vertical="center" shrinkToFit="1"/>
      <protection locked="0"/>
    </xf>
    <xf numFmtId="0" fontId="51" fillId="36" borderId="37" xfId="0" applyFont="1" applyFill="1" applyBorder="1" applyAlignment="1">
      <alignment vertical="center"/>
    </xf>
    <xf numFmtId="49" fontId="51" fillId="37" borderId="18" xfId="0" applyNumberFormat="1" applyFont="1" applyFill="1" applyBorder="1" applyAlignment="1" applyProtection="1">
      <alignment vertical="center" shrinkToFit="1"/>
      <protection locked="0"/>
    </xf>
    <xf numFmtId="49" fontId="51" fillId="38" borderId="20" xfId="0" applyNumberFormat="1" applyFont="1" applyFill="1" applyBorder="1" applyAlignment="1" applyProtection="1">
      <alignment vertical="center" shrinkToFit="1"/>
      <protection locked="0"/>
    </xf>
    <xf numFmtId="49" fontId="51" fillId="37" borderId="40" xfId="0" applyNumberFormat="1" applyFont="1" applyFill="1" applyBorder="1" applyAlignment="1" applyProtection="1">
      <alignment vertical="center" shrinkToFit="1"/>
      <protection locked="0"/>
    </xf>
    <xf numFmtId="49" fontId="51" fillId="38" borderId="35" xfId="0" applyNumberFormat="1" applyFont="1" applyFill="1" applyBorder="1" applyAlignment="1" applyProtection="1">
      <alignment vertical="center" shrinkToFit="1"/>
      <protection locked="0"/>
    </xf>
    <xf numFmtId="0" fontId="0" fillId="37" borderId="18" xfId="0" applyFill="1" applyBorder="1" applyAlignment="1" applyProtection="1">
      <alignment vertical="center" shrinkToFit="1"/>
      <protection locked="0"/>
    </xf>
    <xf numFmtId="0" fontId="0" fillId="38" borderId="20" xfId="0" applyFill="1" applyBorder="1" applyAlignment="1" applyProtection="1">
      <alignment vertical="center" shrinkToFit="1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4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34" borderId="50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vertical="center"/>
    </xf>
    <xf numFmtId="0" fontId="51" fillId="38" borderId="20" xfId="0" applyFont="1" applyFill="1" applyBorder="1" applyAlignment="1">
      <alignment vertical="center"/>
    </xf>
    <xf numFmtId="0" fontId="51" fillId="37" borderId="40" xfId="0" applyFont="1" applyFill="1" applyBorder="1" applyAlignment="1">
      <alignment vertical="center"/>
    </xf>
    <xf numFmtId="0" fontId="51" fillId="38" borderId="35" xfId="0" applyFont="1" applyFill="1" applyBorder="1" applyAlignment="1">
      <alignment vertical="center"/>
    </xf>
    <xf numFmtId="0" fontId="51" fillId="37" borderId="29" xfId="0" applyFont="1" applyFill="1" applyBorder="1" applyAlignment="1" applyProtection="1">
      <alignment vertical="center" shrinkToFit="1"/>
      <protection locked="0"/>
    </xf>
    <xf numFmtId="0" fontId="51" fillId="38" borderId="30" xfId="0" applyFont="1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1" fillId="37" borderId="40" xfId="0" applyFont="1" applyFill="1" applyBorder="1" applyAlignment="1">
      <alignment horizontal="left" vertical="center"/>
    </xf>
    <xf numFmtId="0" fontId="51" fillId="38" borderId="35" xfId="0" applyFont="1" applyFill="1" applyBorder="1" applyAlignment="1">
      <alignment horizontal="left" vertical="center"/>
    </xf>
    <xf numFmtId="49" fontId="51" fillId="37" borderId="18" xfId="0" applyNumberFormat="1" applyFont="1" applyFill="1" applyBorder="1" applyAlignment="1">
      <alignment horizontal="left" vertical="center"/>
    </xf>
    <xf numFmtId="49" fontId="51" fillId="38" borderId="20" xfId="0" applyNumberFormat="1" applyFont="1" applyFill="1" applyBorder="1" applyAlignment="1">
      <alignment horizontal="left" vertical="center"/>
    </xf>
    <xf numFmtId="49" fontId="51" fillId="37" borderId="40" xfId="0" applyNumberFormat="1" applyFont="1" applyFill="1" applyBorder="1" applyAlignment="1">
      <alignment vertical="center"/>
    </xf>
    <xf numFmtId="49" fontId="51" fillId="38" borderId="35" xfId="0" applyNumberFormat="1" applyFont="1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49" fontId="0" fillId="37" borderId="38" xfId="0" applyNumberFormat="1" applyFill="1" applyBorder="1" applyAlignment="1" applyProtection="1">
      <alignment vertical="center" shrinkToFit="1"/>
      <protection locked="0"/>
    </xf>
    <xf numFmtId="0" fontId="0" fillId="38" borderId="49" xfId="0" applyFill="1" applyBorder="1" applyAlignment="1" applyProtection="1">
      <alignment vertical="center" shrinkToFit="1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49" fontId="49" fillId="33" borderId="0" xfId="0" applyNumberFormat="1" applyFont="1" applyFill="1" applyAlignment="1">
      <alignment wrapText="1"/>
    </xf>
    <xf numFmtId="49" fontId="49" fillId="33" borderId="11" xfId="0" applyNumberFormat="1" applyFont="1" applyFill="1" applyBorder="1" applyAlignment="1">
      <alignment wrapText="1"/>
    </xf>
    <xf numFmtId="49" fontId="49" fillId="33" borderId="13" xfId="0" applyNumberFormat="1" applyFont="1" applyFill="1" applyBorder="1" applyAlignment="1">
      <alignment wrapText="1"/>
    </xf>
    <xf numFmtId="49" fontId="0" fillId="33" borderId="14" xfId="0" applyNumberFormat="1" applyFill="1" applyBorder="1" applyAlignment="1">
      <alignment vertical="center"/>
    </xf>
    <xf numFmtId="49" fontId="49" fillId="34" borderId="50" xfId="0" applyNumberFormat="1" applyFont="1" applyFill="1" applyBorder="1" applyAlignment="1">
      <alignment vertical="center" wrapText="1"/>
    </xf>
    <xf numFmtId="49" fontId="49" fillId="34" borderId="17" xfId="0" applyNumberFormat="1" applyFont="1" applyFill="1" applyBorder="1" applyAlignment="1">
      <alignment vertical="center" wrapText="1"/>
    </xf>
    <xf numFmtId="49" fontId="0" fillId="36" borderId="28" xfId="0" applyNumberFormat="1" applyFill="1" applyBorder="1" applyAlignment="1">
      <alignment vertical="center"/>
    </xf>
    <xf numFmtId="49" fontId="0" fillId="36" borderId="37" xfId="0" applyNumberFormat="1" applyFill="1" applyBorder="1" applyAlignment="1">
      <alignment vertical="center"/>
    </xf>
    <xf numFmtId="49" fontId="0" fillId="37" borderId="18" xfId="0" applyNumberFormat="1" applyFill="1" applyBorder="1" applyAlignment="1" applyProtection="1">
      <alignment vertical="center" shrinkToFit="1"/>
      <protection locked="0"/>
    </xf>
    <xf numFmtId="49" fontId="0" fillId="38" borderId="2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 vertical="center"/>
    </xf>
    <xf numFmtId="49" fontId="0" fillId="33" borderId="14" xfId="0" applyNumberFormat="1" applyFill="1" applyBorder="1" applyAlignment="1">
      <alignment horizontal="left" vertical="center"/>
    </xf>
    <xf numFmtId="49" fontId="49" fillId="34" borderId="50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51" fillId="37" borderId="29" xfId="0" applyNumberFormat="1" applyFont="1" applyFill="1" applyBorder="1" applyAlignment="1">
      <alignment vertical="center"/>
    </xf>
    <xf numFmtId="49" fontId="51" fillId="38" borderId="30" xfId="0" applyNumberFormat="1" applyFont="1" applyFill="1" applyBorder="1" applyAlignment="1">
      <alignment vertical="center"/>
    </xf>
    <xf numFmtId="177" fontId="52" fillId="0" borderId="48" xfId="0" applyNumberFormat="1" applyFont="1" applyBorder="1" applyAlignment="1" applyProtection="1">
      <alignment vertical="center" shrinkToFit="1"/>
      <protection locked="0"/>
    </xf>
    <xf numFmtId="49" fontId="0" fillId="38" borderId="49" xfId="0" applyNumberFormat="1" applyFill="1" applyBorder="1" applyAlignment="1" applyProtection="1">
      <alignment vertical="center" shrinkToFit="1"/>
      <protection locked="0"/>
    </xf>
    <xf numFmtId="177" fontId="52" fillId="0" borderId="50" xfId="0" applyNumberFormat="1" applyFont="1" applyBorder="1" applyAlignment="1" applyProtection="1">
      <alignment vertical="center" shrinkToFit="1"/>
      <protection locked="0"/>
    </xf>
    <xf numFmtId="177" fontId="52" fillId="35" borderId="16" xfId="0" applyNumberFormat="1" applyFont="1" applyFill="1" applyBorder="1" applyAlignment="1">
      <alignment vertical="center" shrinkToFit="1"/>
    </xf>
    <xf numFmtId="176" fontId="52" fillId="35" borderId="16" xfId="0" applyNumberFormat="1" applyFont="1" applyFill="1" applyBorder="1" applyAlignment="1">
      <alignment vertical="center" shrinkToFit="1"/>
    </xf>
    <xf numFmtId="176" fontId="52" fillId="35" borderId="17" xfId="0" applyNumberFormat="1" applyFont="1" applyFill="1" applyBorder="1" applyAlignment="1">
      <alignment horizontal="center" vertical="center" shrinkToFit="1"/>
    </xf>
    <xf numFmtId="177" fontId="52" fillId="34" borderId="16" xfId="0" applyNumberFormat="1" applyFont="1" applyFill="1" applyBorder="1" applyAlignment="1">
      <alignment vertical="center" shrinkToFit="1"/>
    </xf>
    <xf numFmtId="176" fontId="53" fillId="34" borderId="17" xfId="0" applyNumberFormat="1" applyFont="1" applyFill="1" applyBorder="1" applyAlignment="1">
      <alignment horizontal="center" vertical="center" shrinkToFit="1"/>
    </xf>
    <xf numFmtId="177" fontId="0" fillId="0" borderId="50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8" fontId="52" fillId="35" borderId="16" xfId="0" applyNumberFormat="1" applyFont="1" applyFill="1" applyBorder="1" applyAlignment="1">
      <alignment vertical="center" shrinkToFit="1"/>
    </xf>
    <xf numFmtId="176" fontId="53" fillId="35" borderId="17" xfId="0" applyNumberFormat="1" applyFont="1" applyFill="1" applyBorder="1" applyAlignment="1">
      <alignment vertical="center" shrinkToFit="1"/>
    </xf>
    <xf numFmtId="177" fontId="52" fillId="34" borderId="53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77" fontId="52" fillId="0" borderId="54" xfId="0" applyNumberFormat="1" applyFont="1" applyBorder="1" applyAlignment="1" applyProtection="1">
      <alignment vertical="center" shrinkToFit="1"/>
      <protection locked="0"/>
    </xf>
    <xf numFmtId="177" fontId="52" fillId="34" borderId="42" xfId="0" applyNumberFormat="1" applyFont="1" applyFill="1" applyBorder="1" applyAlignment="1">
      <alignment vertical="center" shrinkToFit="1"/>
    </xf>
    <xf numFmtId="176" fontId="53" fillId="34" borderId="43" xfId="0" applyNumberFormat="1" applyFont="1" applyFill="1" applyBorder="1" applyAlignment="1">
      <alignment horizontal="center" vertical="center" shrinkToFit="1"/>
    </xf>
    <xf numFmtId="177" fontId="0" fillId="0" borderId="54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8" fontId="52" fillId="35" borderId="42" xfId="0" applyNumberFormat="1" applyFont="1" applyFill="1" applyBorder="1" applyAlignment="1">
      <alignment vertical="center" shrinkToFit="1"/>
    </xf>
    <xf numFmtId="176" fontId="53" fillId="35" borderId="43" xfId="0" applyNumberFormat="1" applyFont="1" applyFill="1" applyBorder="1" applyAlignment="1">
      <alignment vertical="center" shrinkToFit="1"/>
    </xf>
    <xf numFmtId="177" fontId="52" fillId="34" borderId="55" xfId="0" applyNumberFormat="1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vertical="center"/>
    </xf>
    <xf numFmtId="49" fontId="51" fillId="36" borderId="22" xfId="0" applyNumberFormat="1" applyFont="1" applyFill="1" applyBorder="1" applyAlignment="1">
      <alignment vertical="center"/>
    </xf>
    <xf numFmtId="49" fontId="51" fillId="36" borderId="28" xfId="0" applyNumberFormat="1" applyFont="1" applyFill="1" applyBorder="1" applyAlignment="1">
      <alignment vertical="center"/>
    </xf>
    <xf numFmtId="49" fontId="51" fillId="36" borderId="37" xfId="0" applyNumberFormat="1" applyFont="1" applyFill="1" applyBorder="1" applyAlignment="1">
      <alignment vertical="center"/>
    </xf>
    <xf numFmtId="49" fontId="51" fillId="37" borderId="18" xfId="0" applyNumberFormat="1" applyFont="1" applyFill="1" applyBorder="1" applyAlignment="1">
      <alignment vertical="center"/>
    </xf>
    <xf numFmtId="49" fontId="51" fillId="38" borderId="20" xfId="0" applyNumberFormat="1" applyFont="1" applyFill="1" applyBorder="1" applyAlignment="1">
      <alignment vertical="center"/>
    </xf>
    <xf numFmtId="49" fontId="51" fillId="37" borderId="29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30" xfId="0" applyNumberFormat="1" applyFont="1" applyFill="1" applyBorder="1" applyAlignment="1" applyProtection="1">
      <alignment horizontal="center" vertical="center" shrinkToFit="1"/>
      <protection locked="0"/>
    </xf>
    <xf numFmtId="49" fontId="51" fillId="37" borderId="18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20" xfId="0" applyNumberFormat="1" applyFont="1" applyFill="1" applyBorder="1" applyAlignment="1" applyProtection="1">
      <alignment horizontal="center" vertical="center" shrinkToFit="1"/>
      <protection locked="0"/>
    </xf>
    <xf numFmtId="49" fontId="51" fillId="37" borderId="40" xfId="0" applyNumberFormat="1" applyFont="1" applyFill="1" applyBorder="1" applyAlignment="1" applyProtection="1">
      <alignment horizontal="center" vertical="center" shrinkToFit="1"/>
      <protection locked="0"/>
    </xf>
    <xf numFmtId="49" fontId="51" fillId="38" borderId="35" xfId="0" applyNumberFormat="1" applyFont="1" applyFill="1" applyBorder="1" applyAlignment="1" applyProtection="1">
      <alignment horizontal="center" vertical="center" shrinkToFit="1"/>
      <protection locked="0"/>
    </xf>
    <xf numFmtId="0" fontId="51" fillId="36" borderId="28" xfId="0" applyFont="1" applyFill="1" applyBorder="1" applyAlignment="1">
      <alignment horizontal="left"/>
    </xf>
    <xf numFmtId="0" fontId="51" fillId="36" borderId="22" xfId="0" applyFont="1" applyFill="1" applyBorder="1" applyAlignment="1">
      <alignment horizontal="left"/>
    </xf>
    <xf numFmtId="0" fontId="54" fillId="0" borderId="0" xfId="0" applyFont="1" applyAlignment="1" applyProtection="1">
      <alignment vertical="center" shrinkToFit="1"/>
      <protection/>
    </xf>
    <xf numFmtId="0" fontId="55" fillId="0" borderId="16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4" fontId="49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54" fillId="39" borderId="0" xfId="0" applyFont="1" applyFill="1" applyAlignment="1" applyProtection="1">
      <alignment horizontal="left" vertical="center"/>
      <protection/>
    </xf>
    <xf numFmtId="0" fontId="0" fillId="0" borderId="24" xfId="0" applyFill="1" applyBorder="1" applyAlignment="1">
      <alignment vertical="center"/>
    </xf>
    <xf numFmtId="0" fontId="49" fillId="34" borderId="30" xfId="0" applyFont="1" applyFill="1" applyBorder="1" applyAlignment="1">
      <alignment vertical="top" wrapText="1"/>
    </xf>
    <xf numFmtId="0" fontId="49" fillId="40" borderId="36" xfId="0" applyFont="1" applyFill="1" applyBorder="1" applyAlignment="1">
      <alignment horizontal="left" vertical="top" wrapText="1"/>
    </xf>
    <xf numFmtId="0" fontId="49" fillId="33" borderId="36" xfId="0" applyFont="1" applyFill="1" applyBorder="1" applyAlignment="1">
      <alignment horizontal="center" vertical="top" wrapText="1"/>
    </xf>
    <xf numFmtId="0" fontId="50" fillId="41" borderId="39" xfId="0" applyFont="1" applyFill="1" applyBorder="1" applyAlignment="1">
      <alignment horizontal="center" vertical="center" wrapText="1"/>
    </xf>
    <xf numFmtId="0" fontId="49" fillId="33" borderId="56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58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54" fillId="0" borderId="0" xfId="0" applyFont="1" applyFill="1" applyAlignment="1" applyProtection="1">
      <alignment vertical="center" shrinkToFit="1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54" fillId="0" borderId="52" xfId="0" applyFont="1" applyFill="1" applyBorder="1" applyAlignment="1" applyProtection="1">
      <alignment horizontal="left" vertical="center"/>
      <protection/>
    </xf>
    <xf numFmtId="0" fontId="49" fillId="0" borderId="4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4" fontId="49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55" fillId="0" borderId="53" xfId="0" applyFont="1" applyFill="1" applyBorder="1" applyAlignment="1">
      <alignment vertical="center"/>
    </xf>
    <xf numFmtId="0" fontId="49" fillId="0" borderId="53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4" fontId="49" fillId="0" borderId="5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4">
      <selection activeCell="C7" sqref="C7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70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5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2" t="s">
        <v>7</v>
      </c>
      <c r="C3" s="3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5"/>
      <c r="C4" s="3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74</v>
      </c>
      <c r="C7" s="19" t="s">
        <v>75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3">SUM(D7:O7)</f>
        <v>0</v>
      </c>
      <c r="Q7" s="22" t="e">
        <f aca="true" t="shared" si="1" ref="Q7:Q53">AVERAGE(D7:O7)</f>
        <v>#DIV/0!</v>
      </c>
      <c r="R7" s="23" t="e">
        <f aca="true" t="shared" si="2" ref="R7:R53">Q7*0.6</f>
        <v>#DIV/0!</v>
      </c>
      <c r="S7" s="20"/>
      <c r="T7" s="20"/>
      <c r="U7" s="24" t="e">
        <f aca="true" t="shared" si="3" ref="U7:U53">AVERAGE(S7:T7)</f>
        <v>#DIV/0!</v>
      </c>
      <c r="V7" s="25" t="e">
        <f aca="true" t="shared" si="4" ref="V7:V53">U7*0.3</f>
        <v>#DIV/0!</v>
      </c>
      <c r="W7" s="20"/>
      <c r="X7" s="26"/>
      <c r="Y7" s="26"/>
      <c r="Z7" s="26"/>
      <c r="AA7" s="27" t="e">
        <f aca="true" t="shared" si="5" ref="AA7:AA53">AVERAGE(W7:Z7)</f>
        <v>#DIV/0!</v>
      </c>
      <c r="AB7" s="28" t="e">
        <f aca="true" t="shared" si="6" ref="AB7:AB53">AA7*0.1</f>
        <v>#DIV/0!</v>
      </c>
      <c r="AC7" s="29" t="e">
        <f aca="true" t="shared" si="7" ref="AC7:AC53">SUM(R7,V7,AB7)</f>
        <v>#DIV/0!</v>
      </c>
    </row>
    <row r="8" spans="1:29" ht="12.75" customHeight="1">
      <c r="A8" s="30" t="s">
        <v>20</v>
      </c>
      <c r="B8" s="31" t="s">
        <v>76</v>
      </c>
      <c r="C8" s="32" t="s">
        <v>77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78</v>
      </c>
      <c r="C9" s="32" t="s">
        <v>79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80</v>
      </c>
      <c r="C10" s="32" t="s">
        <v>81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82</v>
      </c>
      <c r="C11" s="46" t="s">
        <v>83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84</v>
      </c>
      <c r="C12" s="59" t="s">
        <v>85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f t="shared" si="0"/>
        <v>0</v>
      </c>
      <c r="Q12" s="22" t="e">
        <f t="shared" si="1"/>
        <v>#DIV/0!</v>
      </c>
      <c r="R12" s="23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86</v>
      </c>
      <c r="C13" s="32" t="s">
        <v>87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88</v>
      </c>
      <c r="C14" s="32" t="s">
        <v>89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90</v>
      </c>
      <c r="C15" s="32" t="s">
        <v>91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92</v>
      </c>
      <c r="C16" s="46" t="s">
        <v>93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94</v>
      </c>
      <c r="C17" s="59" t="s">
        <v>95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 t="shared" si="0"/>
        <v>0</v>
      </c>
      <c r="Q17" s="22" t="e">
        <f t="shared" si="1"/>
        <v>#DIV/0!</v>
      </c>
      <c r="R17" s="23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96</v>
      </c>
      <c r="C18" s="32" t="s">
        <v>97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98</v>
      </c>
      <c r="C19" s="32" t="s">
        <v>99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100</v>
      </c>
      <c r="C20" s="32" t="s">
        <v>101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102</v>
      </c>
      <c r="C21" s="46" t="s">
        <v>103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104</v>
      </c>
      <c r="C22" s="59" t="s">
        <v>105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106</v>
      </c>
      <c r="C23" s="32" t="s">
        <v>107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108</v>
      </c>
      <c r="C24" s="32" t="s">
        <v>109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110</v>
      </c>
      <c r="C25" s="32" t="s">
        <v>111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112</v>
      </c>
      <c r="C26" s="46" t="s">
        <v>113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>
        <f t="shared" si="0"/>
        <v>0</v>
      </c>
      <c r="Q26" s="68" t="e">
        <f t="shared" si="1"/>
        <v>#DIV/0!</v>
      </c>
      <c r="R26" s="69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114</v>
      </c>
      <c r="C27" s="59" t="s">
        <v>115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>
        <f t="shared" si="0"/>
        <v>0</v>
      </c>
      <c r="Q27" s="22" t="e">
        <f t="shared" si="1"/>
        <v>#DIV/0!</v>
      </c>
      <c r="R27" s="23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116</v>
      </c>
      <c r="C28" s="32" t="s">
        <v>117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118</v>
      </c>
      <c r="C29" s="32" t="s">
        <v>119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120</v>
      </c>
      <c r="C30" s="32" t="s">
        <v>121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122</v>
      </c>
      <c r="C31" s="46" t="s">
        <v>123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124</v>
      </c>
      <c r="C32" s="59" t="s">
        <v>125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126</v>
      </c>
      <c r="C33" s="32" t="s">
        <v>127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128</v>
      </c>
      <c r="C34" s="32" t="s">
        <v>129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130</v>
      </c>
      <c r="C35" s="32" t="s">
        <v>131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132</v>
      </c>
      <c r="C36" s="46" t="s">
        <v>133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>
        <f t="shared" si="0"/>
        <v>0</v>
      </c>
      <c r="Q36" s="68" t="e">
        <f t="shared" si="1"/>
        <v>#DIV/0!</v>
      </c>
      <c r="R36" s="69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134</v>
      </c>
      <c r="C37" s="59" t="s">
        <v>135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 t="shared" si="0"/>
        <v>0</v>
      </c>
      <c r="Q37" s="22" t="e">
        <f t="shared" si="1"/>
        <v>#DIV/0!</v>
      </c>
      <c r="R37" s="23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136</v>
      </c>
      <c r="C38" s="32" t="s">
        <v>137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/>
      <c r="B41" s="45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/>
      <c r="B42" s="58"/>
      <c r="C42" s="5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195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63">
        <f t="shared" si="0"/>
        <v>0</v>
      </c>
      <c r="Q43" s="64" t="e">
        <f t="shared" si="1"/>
        <v>#DIV/0!</v>
      </c>
      <c r="R43" s="65" t="e">
        <f t="shared" si="2"/>
        <v>#DIV/0!</v>
      </c>
      <c r="S43" s="33"/>
      <c r="T43" s="33"/>
      <c r="U43" s="38" t="e">
        <f t="shared" si="3"/>
        <v>#DIV/0!</v>
      </c>
      <c r="V43" s="39" t="e">
        <f t="shared" si="4"/>
        <v>#DIV/0!</v>
      </c>
      <c r="W43" s="33"/>
      <c r="X43" s="60"/>
      <c r="Y43" s="60"/>
      <c r="Z43" s="60"/>
      <c r="AA43" s="61" t="e">
        <f t="shared" si="5"/>
        <v>#DIV/0!</v>
      </c>
      <c r="AB43" s="42" t="e">
        <f t="shared" si="6"/>
        <v>#DIV/0!</v>
      </c>
      <c r="AC43" s="62" t="e">
        <f t="shared" si="7"/>
        <v>#DIV/0!</v>
      </c>
    </row>
    <row r="44" spans="1:29" ht="12.75" customHeight="1">
      <c r="A44" s="196"/>
      <c r="B44" s="71"/>
      <c r="C44" s="7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95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96"/>
      <c r="B46" s="73"/>
      <c r="C46" s="74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>
        <f t="shared" si="0"/>
        <v>0</v>
      </c>
      <c r="Q46" s="68" t="e">
        <f t="shared" si="1"/>
        <v>#DIV/0!</v>
      </c>
      <c r="R46" s="69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76"/>
      <c r="C47" s="7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78"/>
      <c r="C48" s="7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" customHeight="1" thickBot="1">
      <c r="A51" s="83"/>
      <c r="B51" s="84"/>
      <c r="C51" s="85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4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51"/>
      <c r="X51" s="54"/>
      <c r="Y51" s="54"/>
      <c r="Z51" s="54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12.75" customHeight="1">
      <c r="A52" s="86"/>
      <c r="B52" s="87"/>
      <c r="C52" s="88"/>
      <c r="D52" s="8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3"/>
      <c r="P52" s="63">
        <f t="shared" si="0"/>
        <v>0</v>
      </c>
      <c r="Q52" s="64" t="e">
        <f t="shared" si="1"/>
        <v>#DIV/0!</v>
      </c>
      <c r="R52" s="65" t="e">
        <f t="shared" si="2"/>
        <v>#DIV/0!</v>
      </c>
      <c r="S52" s="33"/>
      <c r="T52" s="33"/>
      <c r="U52" s="38" t="e">
        <f t="shared" si="3"/>
        <v>#DIV/0!</v>
      </c>
      <c r="V52" s="39" t="e">
        <f t="shared" si="4"/>
        <v>#DIV/0!</v>
      </c>
      <c r="W52" s="33"/>
      <c r="X52" s="60"/>
      <c r="Y52" s="60"/>
      <c r="Z52" s="60"/>
      <c r="AA52" s="61" t="e">
        <f t="shared" si="5"/>
        <v>#DIV/0!</v>
      </c>
      <c r="AB52" s="42" t="e">
        <f t="shared" si="6"/>
        <v>#DIV/0!</v>
      </c>
      <c r="AC52" s="62" t="e">
        <f t="shared" si="7"/>
        <v>#DIV/0!</v>
      </c>
    </row>
    <row r="53" spans="1:29" ht="12.75" customHeight="1" thickBot="1">
      <c r="A53" s="90"/>
      <c r="B53" s="91"/>
      <c r="C53" s="92"/>
      <c r="D53" s="9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94">
        <f t="shared" si="0"/>
        <v>0</v>
      </c>
      <c r="Q53" s="95" t="e">
        <f t="shared" si="1"/>
        <v>#DIV/0!</v>
      </c>
      <c r="R53" s="96" t="e">
        <f t="shared" si="2"/>
        <v>#DIV/0!</v>
      </c>
      <c r="S53" s="47"/>
      <c r="T53" s="47"/>
      <c r="U53" s="97" t="e">
        <f t="shared" si="3"/>
        <v>#DIV/0!</v>
      </c>
      <c r="V53" s="98" t="e">
        <f t="shared" si="4"/>
        <v>#DIV/0!</v>
      </c>
      <c r="W53" s="99"/>
      <c r="X53" s="100"/>
      <c r="Y53" s="100"/>
      <c r="Z53" s="100"/>
      <c r="AA53" s="101" t="e">
        <f t="shared" si="5"/>
        <v>#DIV/0!</v>
      </c>
      <c r="AB53" s="102" t="e">
        <f t="shared" si="6"/>
        <v>#DIV/0!</v>
      </c>
      <c r="AC53" s="103" t="e">
        <f t="shared" si="7"/>
        <v>#DIV/0!</v>
      </c>
    </row>
    <row r="54" spans="1:29" ht="29.25" customHeight="1" thickBot="1">
      <c r="A54" s="104"/>
      <c r="B54" s="198" t="s">
        <v>55</v>
      </c>
      <c r="C54" s="198"/>
      <c r="D54" s="198"/>
      <c r="E54" s="198"/>
      <c r="F54" s="198"/>
      <c r="G54" s="198"/>
      <c r="H54" s="198"/>
      <c r="I54" s="198"/>
      <c r="J54" s="199" t="s">
        <v>56</v>
      </c>
      <c r="K54" s="199"/>
      <c r="L54" s="199"/>
      <c r="M54" s="199"/>
      <c r="N54" s="199"/>
      <c r="O54" s="199"/>
      <c r="P54" s="199"/>
      <c r="Q54" s="200"/>
      <c r="R54" s="200"/>
      <c r="S54" s="200"/>
      <c r="T54" s="200"/>
      <c r="U54" s="201" t="s">
        <v>57</v>
      </c>
      <c r="V54" s="201"/>
      <c r="W54" s="202"/>
      <c r="X54" s="202"/>
      <c r="Y54" s="202"/>
      <c r="Z54" s="202"/>
      <c r="AA54" s="202"/>
      <c r="AB54" s="202"/>
      <c r="AC54" s="202"/>
    </row>
    <row r="55" spans="2:26" ht="18" customHeight="1">
      <c r="B55" s="203" t="s">
        <v>58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</row>
    <row r="56" spans="2:29" ht="16.5">
      <c r="B56" s="197" t="s">
        <v>59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6:AC56"/>
    <mergeCell ref="B54:I54"/>
    <mergeCell ref="J54:P54"/>
    <mergeCell ref="Q54:T54"/>
    <mergeCell ref="U54:V54"/>
    <mergeCell ref="W54:AC54"/>
    <mergeCell ref="B55:Z55"/>
  </mergeCells>
  <conditionalFormatting sqref="D7:O53 U7:U53 AC7:AC53">
    <cfRule type="cellIs" priority="1" dxfId="18" operator="lessThan" stopIfTrue="1">
      <formula>60</formula>
    </cfRule>
  </conditionalFormatting>
  <conditionalFormatting sqref="Q7:Q53 S7:T53 W7:AA53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3">
      <formula1>0</formula1>
      <formula2>100</formula2>
    </dataValidation>
    <dataValidation allowBlank="1" showInputMessage="1" showErrorMessage="1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3">
      <selection activeCell="B33" sqref="B33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71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60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2" t="s">
        <v>7</v>
      </c>
      <c r="C3" s="3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5"/>
      <c r="C4" s="3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138</v>
      </c>
      <c r="C7" s="19" t="s">
        <v>139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140</v>
      </c>
      <c r="C8" s="32" t="s">
        <v>141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142</v>
      </c>
      <c r="C9" s="32" t="s">
        <v>143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144</v>
      </c>
      <c r="C10" s="32" t="s">
        <v>145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146</v>
      </c>
      <c r="C11" s="46" t="s">
        <v>147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148</v>
      </c>
      <c r="C12" s="59" t="s">
        <v>149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150</v>
      </c>
      <c r="C13" s="32" t="s">
        <v>151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152</v>
      </c>
      <c r="C14" s="32" t="s">
        <v>153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154</v>
      </c>
      <c r="C15" s="32" t="s">
        <v>155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156</v>
      </c>
      <c r="C16" s="46" t="s">
        <v>157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158</v>
      </c>
      <c r="C17" s="59" t="s">
        <v>159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160</v>
      </c>
      <c r="C18" s="32" t="s">
        <v>161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162</v>
      </c>
      <c r="C19" s="32" t="s">
        <v>163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164</v>
      </c>
      <c r="C20" s="32" t="s">
        <v>165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166</v>
      </c>
      <c r="C21" s="46" t="s">
        <v>167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168</v>
      </c>
      <c r="C22" s="59" t="s">
        <v>169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170</v>
      </c>
      <c r="C23" s="32" t="s">
        <v>171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172</v>
      </c>
      <c r="C24" s="32" t="s">
        <v>173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174</v>
      </c>
      <c r="C25" s="32" t="s">
        <v>175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176</v>
      </c>
      <c r="C26" s="46" t="s">
        <v>177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178</v>
      </c>
      <c r="C27" s="59" t="s">
        <v>179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180</v>
      </c>
      <c r="C28" s="32" t="s">
        <v>181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182</v>
      </c>
      <c r="C29" s="32" t="s">
        <v>183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184</v>
      </c>
      <c r="C30" s="32" t="s">
        <v>185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186</v>
      </c>
      <c r="C31" s="46" t="s">
        <v>187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188</v>
      </c>
      <c r="C32" s="59" t="s">
        <v>189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190</v>
      </c>
      <c r="C33" s="32" t="s">
        <v>191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192</v>
      </c>
      <c r="C34" s="32" t="s">
        <v>193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194</v>
      </c>
      <c r="C35" s="32" t="s">
        <v>195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196</v>
      </c>
      <c r="C36" s="46" t="s">
        <v>197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30" t="s">
        <v>49</v>
      </c>
      <c r="B37" s="58" t="s">
        <v>198</v>
      </c>
      <c r="C37" s="59" t="s">
        <v>199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200</v>
      </c>
      <c r="C38" s="32" t="s">
        <v>201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 thickBot="1">
      <c r="A40" s="44"/>
      <c r="B40" s="105"/>
      <c r="C40" s="10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/>
      <c r="B41" s="107"/>
      <c r="C41" s="10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/>
      <c r="B42" s="109"/>
      <c r="C42" s="11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70"/>
      <c r="B43" s="111"/>
      <c r="C43" s="1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0"/>
      <c r="B44" s="111"/>
      <c r="C44" s="11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11"/>
      <c r="C45" s="11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14"/>
      <c r="C46" s="11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16"/>
      <c r="C47" s="11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7"/>
      <c r="E48" s="40"/>
      <c r="F48" s="40"/>
      <c r="G48" s="40"/>
      <c r="H48" s="40"/>
      <c r="I48" s="40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11"/>
      <c r="C49" s="112"/>
      <c r="D49" s="37"/>
      <c r="E49" s="40"/>
      <c r="F49" s="40"/>
      <c r="G49" s="40"/>
      <c r="H49" s="40"/>
      <c r="I49" s="40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11"/>
      <c r="C50" s="112"/>
      <c r="D50" s="37"/>
      <c r="E50" s="40"/>
      <c r="F50" s="40"/>
      <c r="G50" s="40"/>
      <c r="H50" s="40"/>
      <c r="I50" s="40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8" t="s">
        <v>55</v>
      </c>
      <c r="C52" s="198"/>
      <c r="D52" s="198"/>
      <c r="E52" s="198"/>
      <c r="F52" s="198"/>
      <c r="G52" s="198"/>
      <c r="H52" s="198"/>
      <c r="I52" s="198"/>
      <c r="J52" s="199" t="s">
        <v>56</v>
      </c>
      <c r="K52" s="199"/>
      <c r="L52" s="199"/>
      <c r="M52" s="199"/>
      <c r="N52" s="199"/>
      <c r="O52" s="199"/>
      <c r="P52" s="199"/>
      <c r="Q52" s="200"/>
      <c r="R52" s="200"/>
      <c r="S52" s="200"/>
      <c r="T52" s="200"/>
      <c r="U52" s="201" t="s">
        <v>57</v>
      </c>
      <c r="V52" s="201"/>
      <c r="W52" s="202"/>
      <c r="X52" s="202"/>
      <c r="Y52" s="202"/>
      <c r="Z52" s="202"/>
      <c r="AA52" s="202"/>
      <c r="AB52" s="202"/>
      <c r="AC52" s="202"/>
    </row>
    <row r="53" spans="1:29" ht="18" customHeight="1">
      <c r="A53" s="123"/>
      <c r="B53" s="220" t="s">
        <v>58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124"/>
      <c r="AB53" s="124"/>
      <c r="AC53" s="124"/>
    </row>
    <row r="54" spans="1:29" ht="16.5">
      <c r="A54" s="124"/>
      <c r="B54" s="219" t="s">
        <v>59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9">
      <selection activeCell="C41" sqref="C40:C41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8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71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61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2" t="s">
        <v>7</v>
      </c>
      <c r="C3" s="3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5"/>
      <c r="C4" s="3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25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202</v>
      </c>
      <c r="C7" s="19" t="s">
        <v>203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204</v>
      </c>
      <c r="C8" s="32" t="s">
        <v>205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206</v>
      </c>
      <c r="C9" s="32" t="s">
        <v>207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208</v>
      </c>
      <c r="C10" s="32" t="s">
        <v>209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210</v>
      </c>
      <c r="C11" s="46" t="s">
        <v>211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212</v>
      </c>
      <c r="C12" s="59" t="s">
        <v>213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214</v>
      </c>
      <c r="C13" s="32" t="s">
        <v>215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216</v>
      </c>
      <c r="C14" s="32" t="s">
        <v>217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218</v>
      </c>
      <c r="C15" s="32" t="s">
        <v>219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220</v>
      </c>
      <c r="C16" s="46" t="s">
        <v>221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222</v>
      </c>
      <c r="C17" s="59" t="s">
        <v>223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224</v>
      </c>
      <c r="C18" s="32" t="s">
        <v>225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226</v>
      </c>
      <c r="C19" s="32" t="s">
        <v>227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228</v>
      </c>
      <c r="C20" s="32" t="s">
        <v>229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230</v>
      </c>
      <c r="C21" s="46" t="s">
        <v>231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232</v>
      </c>
      <c r="C22" s="59" t="s">
        <v>233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234</v>
      </c>
      <c r="C23" s="32" t="s">
        <v>235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236</v>
      </c>
      <c r="C24" s="32" t="s">
        <v>237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238</v>
      </c>
      <c r="C25" s="32" t="s">
        <v>239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240</v>
      </c>
      <c r="C26" s="46" t="s">
        <v>241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242</v>
      </c>
      <c r="C27" s="59" t="s">
        <v>243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244</v>
      </c>
      <c r="C28" s="32" t="s">
        <v>245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246</v>
      </c>
      <c r="C29" s="32" t="s">
        <v>247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248</v>
      </c>
      <c r="C30" s="32" t="s">
        <v>249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250</v>
      </c>
      <c r="C31" s="46" t="s">
        <v>251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252</v>
      </c>
      <c r="C32" s="59" t="s">
        <v>253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254</v>
      </c>
      <c r="C33" s="32" t="s">
        <v>255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256</v>
      </c>
      <c r="C34" s="32" t="s">
        <v>257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258</v>
      </c>
      <c r="C35" s="32" t="s">
        <v>259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260</v>
      </c>
      <c r="C36" s="46" t="s">
        <v>261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262</v>
      </c>
      <c r="C37" s="59" t="s">
        <v>263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264</v>
      </c>
      <c r="C38" s="32" t="s">
        <v>265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266</v>
      </c>
      <c r="C39" s="32" t="s">
        <v>267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268</v>
      </c>
      <c r="C40" s="32" t="s">
        <v>269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270</v>
      </c>
      <c r="C41" s="46" t="s">
        <v>271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/>
      <c r="B42" s="58"/>
      <c r="C42" s="5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 thickBot="1">
      <c r="A44" s="44"/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 thickBot="1">
      <c r="A45" s="44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7"/>
      <c r="B46" s="126"/>
      <c r="C46" s="12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 thickBot="1">
      <c r="A47" s="44"/>
      <c r="B47" s="128"/>
      <c r="C47" s="1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7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30"/>
      <c r="B49" s="111"/>
      <c r="C49" s="1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30"/>
      <c r="C50" s="1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32"/>
      <c r="B52" s="198" t="s">
        <v>55</v>
      </c>
      <c r="C52" s="198"/>
      <c r="D52" s="198"/>
      <c r="E52" s="198"/>
      <c r="F52" s="198"/>
      <c r="G52" s="198"/>
      <c r="H52" s="198"/>
      <c r="I52" s="198"/>
      <c r="J52" s="199" t="s">
        <v>56</v>
      </c>
      <c r="K52" s="199"/>
      <c r="L52" s="199"/>
      <c r="M52" s="199"/>
      <c r="N52" s="199"/>
      <c r="O52" s="199"/>
      <c r="P52" s="199"/>
      <c r="Q52" s="200"/>
      <c r="R52" s="200"/>
      <c r="S52" s="200"/>
      <c r="T52" s="200"/>
      <c r="U52" s="201" t="s">
        <v>57</v>
      </c>
      <c r="V52" s="201"/>
      <c r="W52" s="202"/>
      <c r="X52" s="202"/>
      <c r="Y52" s="202"/>
      <c r="Z52" s="202"/>
      <c r="AA52" s="202"/>
      <c r="AB52" s="202"/>
      <c r="AC52" s="202"/>
    </row>
    <row r="53" spans="1:29" ht="18" customHeight="1">
      <c r="A53" s="133"/>
      <c r="B53" s="221" t="s">
        <v>58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124"/>
      <c r="AB53" s="124"/>
      <c r="AC53" s="124"/>
    </row>
    <row r="54" spans="1:29" ht="16.5">
      <c r="A54" s="124"/>
      <c r="B54" s="219" t="s">
        <v>59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  <row r="55" spans="1:29" ht="16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22">
      <selection activeCell="C44" sqref="C44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73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64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2" t="s">
        <v>7</v>
      </c>
      <c r="C3" s="3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5"/>
      <c r="C4" s="3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25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272</v>
      </c>
      <c r="C7" s="19" t="s">
        <v>273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20</v>
      </c>
      <c r="B8" s="31" t="s">
        <v>274</v>
      </c>
      <c r="C8" s="32" t="s">
        <v>275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276</v>
      </c>
      <c r="C9" s="32" t="s">
        <v>277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278</v>
      </c>
      <c r="C10" s="32" t="s">
        <v>279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280</v>
      </c>
      <c r="C11" s="46" t="s">
        <v>281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282</v>
      </c>
      <c r="C12" s="59" t="s">
        <v>283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284</v>
      </c>
      <c r="C13" s="32" t="s">
        <v>285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286</v>
      </c>
      <c r="C14" s="32" t="s">
        <v>287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288</v>
      </c>
      <c r="C15" s="32" t="s">
        <v>289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290</v>
      </c>
      <c r="C16" s="46" t="s">
        <v>291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292</v>
      </c>
      <c r="C17" s="59" t="s">
        <v>293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294</v>
      </c>
      <c r="C18" s="32" t="s">
        <v>295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296</v>
      </c>
      <c r="C19" s="32" t="s">
        <v>297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298</v>
      </c>
      <c r="C20" s="32" t="s">
        <v>299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300</v>
      </c>
      <c r="C21" s="46" t="s">
        <v>301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302</v>
      </c>
      <c r="C22" s="59" t="s">
        <v>303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304</v>
      </c>
      <c r="C23" s="32" t="s">
        <v>305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306</v>
      </c>
      <c r="C24" s="32" t="s">
        <v>307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308</v>
      </c>
      <c r="C25" s="32" t="s">
        <v>309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310</v>
      </c>
      <c r="C26" s="46" t="s">
        <v>311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312</v>
      </c>
      <c r="C27" s="59" t="s">
        <v>313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314</v>
      </c>
      <c r="C28" s="32" t="s">
        <v>315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316</v>
      </c>
      <c r="C29" s="32" t="s">
        <v>317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318</v>
      </c>
      <c r="C30" s="32" t="s">
        <v>319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320</v>
      </c>
      <c r="C31" s="46" t="s">
        <v>321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322</v>
      </c>
      <c r="C32" s="59" t="s">
        <v>323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324</v>
      </c>
      <c r="C33" s="32" t="s">
        <v>325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326</v>
      </c>
      <c r="C34" s="32" t="s">
        <v>327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328</v>
      </c>
      <c r="C35" s="32" t="s">
        <v>329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330</v>
      </c>
      <c r="C36" s="46" t="s">
        <v>331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332</v>
      </c>
      <c r="C37" s="59" t="s">
        <v>333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334</v>
      </c>
      <c r="C38" s="32" t="s">
        <v>335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336</v>
      </c>
      <c r="C39" s="32" t="s">
        <v>337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338</v>
      </c>
      <c r="C40" s="32" t="s">
        <v>339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 t="s">
        <v>53</v>
      </c>
      <c r="B41" s="107" t="s">
        <v>340</v>
      </c>
      <c r="C41" s="108" t="s">
        <v>341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/>
      <c r="B42" s="134"/>
      <c r="C42" s="13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/>
      <c r="B43" s="105"/>
      <c r="C43" s="10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/>
      <c r="B44" s="105"/>
      <c r="C44" s="10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36"/>
      <c r="C46" s="13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38"/>
      <c r="C47" s="13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30"/>
      <c r="C49" s="1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30"/>
      <c r="C50" s="1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51"/>
      <c r="X51" s="54"/>
      <c r="Y51" s="54"/>
      <c r="Z51" s="54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12.75" customHeight="1" thickBot="1">
      <c r="A52" s="140"/>
      <c r="B52" s="141"/>
      <c r="C52" s="142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63">
        <f t="shared" si="0"/>
        <v>0</v>
      </c>
      <c r="Q52" s="64" t="e">
        <f t="shared" si="1"/>
        <v>#DIV/0!</v>
      </c>
      <c r="R52" s="65" t="e">
        <f t="shared" si="2"/>
        <v>#DIV/0!</v>
      </c>
      <c r="S52" s="33"/>
      <c r="T52" s="33"/>
      <c r="U52" s="38" t="e">
        <f t="shared" si="3"/>
        <v>#DIV/0!</v>
      </c>
      <c r="V52" s="39" t="e">
        <f t="shared" si="4"/>
        <v>#DIV/0!</v>
      </c>
      <c r="W52" s="143"/>
      <c r="X52" s="144"/>
      <c r="Y52" s="144"/>
      <c r="Z52" s="144"/>
      <c r="AA52" s="61" t="e">
        <f t="shared" si="5"/>
        <v>#DIV/0!</v>
      </c>
      <c r="AB52" s="42" t="e">
        <f t="shared" si="6"/>
        <v>#DIV/0!</v>
      </c>
      <c r="AC52" s="62" t="e">
        <f t="shared" si="7"/>
        <v>#DIV/0!</v>
      </c>
    </row>
    <row r="53" spans="1:29" ht="29.25" customHeight="1" thickBot="1">
      <c r="A53" s="122"/>
      <c r="B53" s="198" t="s">
        <v>55</v>
      </c>
      <c r="C53" s="198"/>
      <c r="D53" s="198"/>
      <c r="E53" s="198"/>
      <c r="F53" s="198"/>
      <c r="G53" s="198"/>
      <c r="H53" s="198"/>
      <c r="I53" s="198"/>
      <c r="J53" s="222" t="s">
        <v>56</v>
      </c>
      <c r="K53" s="222"/>
      <c r="L53" s="222"/>
      <c r="M53" s="222"/>
      <c r="N53" s="222"/>
      <c r="O53" s="222"/>
      <c r="P53" s="222"/>
      <c r="Q53" s="223"/>
      <c r="R53" s="223"/>
      <c r="S53" s="223"/>
      <c r="T53" s="223"/>
      <c r="U53" s="224" t="s">
        <v>57</v>
      </c>
      <c r="V53" s="224"/>
      <c r="W53" s="225"/>
      <c r="X53" s="225"/>
      <c r="Y53" s="225"/>
      <c r="Z53" s="225"/>
      <c r="AA53" s="225"/>
      <c r="AB53" s="225"/>
      <c r="AC53" s="225"/>
    </row>
    <row r="54" spans="2:26" ht="18" customHeight="1">
      <c r="B54" s="203" t="s">
        <v>58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</row>
    <row r="55" spans="2:29" ht="16.5">
      <c r="B55" s="197" t="s">
        <v>59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5:AC55"/>
    <mergeCell ref="B53:I53"/>
    <mergeCell ref="J53:P53"/>
    <mergeCell ref="Q53:T53"/>
    <mergeCell ref="U53:V53"/>
    <mergeCell ref="W53:AC53"/>
    <mergeCell ref="B54:Z54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2">
      <formula1>0</formula1>
      <formula2>100</formula2>
    </dataValidation>
    <dataValidation allowBlank="1" showInputMessage="1" showErrorMessage="1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6">
      <selection activeCell="C39" sqref="C39"/>
    </sheetView>
  </sheetViews>
  <sheetFormatPr defaultColWidth="9.00390625" defaultRowHeight="16.5"/>
  <cols>
    <col min="1" max="1" width="3.25390625" style="0" customWidth="1"/>
    <col min="2" max="2" width="7.875" style="155" customWidth="1"/>
    <col min="3" max="3" width="7.75390625" style="155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71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65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147"/>
      <c r="C4" s="14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148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49" t="s">
        <v>15</v>
      </c>
      <c r="C6" s="150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342</v>
      </c>
      <c r="C7" s="19" t="s">
        <v>343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344</v>
      </c>
      <c r="C8" s="32" t="s">
        <v>345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346</v>
      </c>
      <c r="C9" s="32" t="s">
        <v>347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348</v>
      </c>
      <c r="C10" s="32" t="s">
        <v>349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350</v>
      </c>
      <c r="C11" s="46" t="s">
        <v>351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352</v>
      </c>
      <c r="C12" s="59" t="s">
        <v>353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354</v>
      </c>
      <c r="C13" s="32" t="s">
        <v>355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356</v>
      </c>
      <c r="C14" s="32" t="s">
        <v>357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358</v>
      </c>
      <c r="C15" s="32" t="s">
        <v>359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360</v>
      </c>
      <c r="C16" s="46" t="s">
        <v>361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362</v>
      </c>
      <c r="C17" s="59" t="s">
        <v>363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364</v>
      </c>
      <c r="C18" s="32" t="s">
        <v>365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366</v>
      </c>
      <c r="C19" s="32" t="s">
        <v>367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368</v>
      </c>
      <c r="C20" s="32" t="s">
        <v>369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370</v>
      </c>
      <c r="C21" s="46" t="s">
        <v>371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372</v>
      </c>
      <c r="C22" s="59" t="s">
        <v>373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374</v>
      </c>
      <c r="C23" s="32" t="s">
        <v>375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376</v>
      </c>
      <c r="C24" s="32" t="s">
        <v>377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378</v>
      </c>
      <c r="C25" s="32" t="s">
        <v>379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380</v>
      </c>
      <c r="C26" s="46" t="s">
        <v>381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382</v>
      </c>
      <c r="C27" s="59" t="s">
        <v>383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384</v>
      </c>
      <c r="C28" s="32" t="s">
        <v>385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386</v>
      </c>
      <c r="C29" s="32" t="s">
        <v>387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388</v>
      </c>
      <c r="C30" s="32" t="s">
        <v>389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390</v>
      </c>
      <c r="C31" s="46" t="s">
        <v>391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392</v>
      </c>
      <c r="C32" s="59" t="s">
        <v>393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394</v>
      </c>
      <c r="C33" s="32" t="s">
        <v>395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396</v>
      </c>
      <c r="C34" s="32" t="s">
        <v>397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398</v>
      </c>
      <c r="C35" s="32" t="s">
        <v>399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400</v>
      </c>
      <c r="C36" s="46" t="s">
        <v>401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402</v>
      </c>
      <c r="C37" s="59" t="s">
        <v>403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404</v>
      </c>
      <c r="C38" s="32" t="s">
        <v>405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406</v>
      </c>
      <c r="C39" s="32" t="s">
        <v>407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408</v>
      </c>
      <c r="C40" s="32" t="s">
        <v>409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30" t="s">
        <v>53</v>
      </c>
      <c r="B41" s="45" t="s">
        <v>410</v>
      </c>
      <c r="C41" s="46" t="s">
        <v>411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 t="s">
        <v>54</v>
      </c>
      <c r="B42" s="134" t="s">
        <v>412</v>
      </c>
      <c r="C42" s="135" t="s">
        <v>413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70"/>
      <c r="B43" s="105"/>
      <c r="C43" s="10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0"/>
      <c r="B44" s="105"/>
      <c r="C44" s="10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0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13"/>
      <c r="B46" s="107"/>
      <c r="C46" s="10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28"/>
      <c r="C47" s="1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11"/>
      <c r="C48" s="1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30"/>
      <c r="C49" s="1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11"/>
      <c r="C50" s="11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8" t="s">
        <v>55</v>
      </c>
      <c r="C52" s="198"/>
      <c r="D52" s="198"/>
      <c r="E52" s="198"/>
      <c r="F52" s="198"/>
      <c r="G52" s="198"/>
      <c r="H52" s="198"/>
      <c r="I52" s="198"/>
      <c r="J52" s="199" t="s">
        <v>56</v>
      </c>
      <c r="K52" s="199"/>
      <c r="L52" s="199"/>
      <c r="M52" s="199"/>
      <c r="N52" s="199"/>
      <c r="O52" s="199"/>
      <c r="P52" s="199"/>
      <c r="Q52" s="200"/>
      <c r="R52" s="200"/>
      <c r="S52" s="200"/>
      <c r="T52" s="200"/>
      <c r="U52" s="201" t="s">
        <v>57</v>
      </c>
      <c r="V52" s="201"/>
      <c r="W52" s="202"/>
      <c r="X52" s="202"/>
      <c r="Y52" s="202"/>
      <c r="Z52" s="202"/>
      <c r="AA52" s="202"/>
      <c r="AB52" s="202"/>
      <c r="AC52" s="202"/>
    </row>
    <row r="53" spans="1:29" ht="18" customHeight="1">
      <c r="A53" s="124"/>
      <c r="B53" s="221" t="s">
        <v>58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124"/>
      <c r="AB53" s="124"/>
      <c r="AC53" s="124"/>
    </row>
    <row r="54" spans="1:29" ht="16.5">
      <c r="A54" s="124"/>
      <c r="B54" s="219" t="s">
        <v>59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E44" sqref="E44"/>
    </sheetView>
  </sheetViews>
  <sheetFormatPr defaultColWidth="9.00390625" defaultRowHeight="16.5"/>
  <cols>
    <col min="1" max="1" width="3.25390625" style="0" customWidth="1"/>
    <col min="2" max="2" width="7.00390625" style="174" customWidth="1"/>
    <col min="3" max="3" width="8.37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72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66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147"/>
      <c r="C4" s="14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15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414</v>
      </c>
      <c r="C7" s="19" t="s">
        <v>415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20</v>
      </c>
      <c r="B8" s="31" t="s">
        <v>416</v>
      </c>
      <c r="C8" s="32" t="s">
        <v>417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418</v>
      </c>
      <c r="C9" s="32" t="s">
        <v>419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420</v>
      </c>
      <c r="C10" s="32" t="s">
        <v>421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422</v>
      </c>
      <c r="C11" s="46" t="s">
        <v>423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424</v>
      </c>
      <c r="C12" s="59" t="s">
        <v>425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426</v>
      </c>
      <c r="C13" s="32" t="s">
        <v>427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428</v>
      </c>
      <c r="C14" s="32" t="s">
        <v>429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430</v>
      </c>
      <c r="C15" s="32" t="s">
        <v>431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432</v>
      </c>
      <c r="C16" s="46" t="s">
        <v>433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434</v>
      </c>
      <c r="C17" s="59" t="s">
        <v>435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436</v>
      </c>
      <c r="C18" s="32" t="s">
        <v>437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438</v>
      </c>
      <c r="C19" s="32" t="s">
        <v>439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440</v>
      </c>
      <c r="C20" s="32" t="s">
        <v>441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442</v>
      </c>
      <c r="C21" s="46" t="s">
        <v>443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444</v>
      </c>
      <c r="C22" s="59" t="s">
        <v>445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446</v>
      </c>
      <c r="C23" s="32" t="s">
        <v>447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448</v>
      </c>
      <c r="C24" s="32" t="s">
        <v>449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450</v>
      </c>
      <c r="C25" s="32" t="s">
        <v>451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452</v>
      </c>
      <c r="C26" s="46" t="s">
        <v>453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454</v>
      </c>
      <c r="C27" s="59" t="s">
        <v>455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456</v>
      </c>
      <c r="C28" s="32" t="s">
        <v>457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458</v>
      </c>
      <c r="C29" s="32" t="s">
        <v>459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460</v>
      </c>
      <c r="C30" s="32" t="s">
        <v>461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462</v>
      </c>
      <c r="C31" s="46" t="s">
        <v>463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464</v>
      </c>
      <c r="C32" s="59" t="s">
        <v>465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466</v>
      </c>
      <c r="C33" s="32" t="s">
        <v>467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468</v>
      </c>
      <c r="C34" s="32" t="s">
        <v>469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470</v>
      </c>
      <c r="C35" s="32" t="s">
        <v>471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472</v>
      </c>
      <c r="C36" s="46" t="s">
        <v>473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474</v>
      </c>
      <c r="C37" s="59" t="s">
        <v>475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476</v>
      </c>
      <c r="C38" s="32" t="s">
        <v>477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478</v>
      </c>
      <c r="C39" s="32" t="s">
        <v>479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480</v>
      </c>
      <c r="C40" s="32" t="s">
        <v>481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482</v>
      </c>
      <c r="C41" s="46" t="s">
        <v>483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484</v>
      </c>
      <c r="C42" s="59" t="s">
        <v>485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/>
      <c r="B44" s="105"/>
      <c r="C44" s="10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30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44"/>
      <c r="B46" s="136"/>
      <c r="C46" s="137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17"/>
      <c r="B47" s="138"/>
      <c r="C47" s="13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159"/>
      <c r="C48" s="16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111"/>
      <c r="C49" s="1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111"/>
      <c r="C50" s="11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83"/>
      <c r="B51" s="118"/>
      <c r="C51" s="11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4">
        <f t="shared" si="0"/>
        <v>0</v>
      </c>
      <c r="Q51" s="95" t="e">
        <f t="shared" si="1"/>
        <v>#DIV/0!</v>
      </c>
      <c r="R51" s="96" t="e">
        <f t="shared" si="2"/>
        <v>#DIV/0!</v>
      </c>
      <c r="S51" s="47"/>
      <c r="T51" s="47"/>
      <c r="U51" s="97" t="e">
        <f t="shared" si="3"/>
        <v>#DIV/0!</v>
      </c>
      <c r="V51" s="98" t="e">
        <f t="shared" si="4"/>
        <v>#DIV/0!</v>
      </c>
      <c r="W51" s="47"/>
      <c r="X51" s="161"/>
      <c r="Y51" s="161"/>
      <c r="Z51" s="161"/>
      <c r="AA51" s="101" t="e">
        <f t="shared" si="5"/>
        <v>#DIV/0!</v>
      </c>
      <c r="AB51" s="102" t="e">
        <f t="shared" si="6"/>
        <v>#DIV/0!</v>
      </c>
      <c r="AC51" s="103" t="e">
        <f t="shared" si="7"/>
        <v>#DIV/0!</v>
      </c>
    </row>
    <row r="52" spans="1:29" ht="12.75" customHeight="1" thickBot="1">
      <c r="A52" s="90"/>
      <c r="B52" s="141"/>
      <c r="C52" s="162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0"/>
        <v>0</v>
      </c>
      <c r="Q52" s="165" t="e">
        <f t="shared" si="1"/>
        <v>#DIV/0!</v>
      </c>
      <c r="R52" s="166" t="e">
        <f t="shared" si="2"/>
        <v>#DIV/0!</v>
      </c>
      <c r="S52" s="163"/>
      <c r="T52" s="163"/>
      <c r="U52" s="167" t="e">
        <f t="shared" si="3"/>
        <v>#DIV/0!</v>
      </c>
      <c r="V52" s="168" t="e">
        <f t="shared" si="4"/>
        <v>#DIV/0!</v>
      </c>
      <c r="W52" s="169"/>
      <c r="X52" s="170"/>
      <c r="Y52" s="170"/>
      <c r="Z52" s="170"/>
      <c r="AA52" s="171" t="e">
        <f t="shared" si="5"/>
        <v>#DIV/0!</v>
      </c>
      <c r="AB52" s="172" t="e">
        <f t="shared" si="6"/>
        <v>#DIV/0!</v>
      </c>
      <c r="AC52" s="173" t="e">
        <f t="shared" si="7"/>
        <v>#DIV/0!</v>
      </c>
    </row>
    <row r="53" spans="1:29" ht="29.25" customHeight="1" thickBot="1">
      <c r="A53" s="122"/>
      <c r="B53" s="198" t="s">
        <v>55</v>
      </c>
      <c r="C53" s="198"/>
      <c r="D53" s="198"/>
      <c r="E53" s="198"/>
      <c r="F53" s="198"/>
      <c r="G53" s="198"/>
      <c r="H53" s="198"/>
      <c r="I53" s="198"/>
      <c r="J53" s="199" t="s">
        <v>56</v>
      </c>
      <c r="K53" s="199"/>
      <c r="L53" s="199"/>
      <c r="M53" s="199"/>
      <c r="N53" s="199"/>
      <c r="O53" s="199"/>
      <c r="P53" s="199"/>
      <c r="Q53" s="200"/>
      <c r="R53" s="200"/>
      <c r="S53" s="200"/>
      <c r="T53" s="200"/>
      <c r="U53" s="201" t="s">
        <v>57</v>
      </c>
      <c r="V53" s="201"/>
      <c r="W53" s="202"/>
      <c r="X53" s="202"/>
      <c r="Y53" s="202"/>
      <c r="Z53" s="202"/>
      <c r="AA53" s="202"/>
      <c r="AB53" s="202"/>
      <c r="AC53" s="202"/>
    </row>
    <row r="54" spans="1:29" ht="18" customHeight="1">
      <c r="A54" s="124"/>
      <c r="B54" s="220" t="s">
        <v>58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124"/>
      <c r="AB54" s="124"/>
      <c r="AC54" s="124"/>
    </row>
    <row r="55" spans="1:29" ht="16.5">
      <c r="A55" s="124"/>
      <c r="B55" s="219" t="s">
        <v>59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5:AC55"/>
    <mergeCell ref="B53:I53"/>
    <mergeCell ref="J53:P53"/>
    <mergeCell ref="Q53:T53"/>
    <mergeCell ref="U53:V53"/>
    <mergeCell ref="W53:AC53"/>
    <mergeCell ref="B54:Z54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sqref="Q7:Q52"/>
    <dataValidation type="whole" allowBlank="1" showInputMessage="1" showErrorMessage="1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3">
      <selection activeCell="B45" sqref="B45"/>
    </sheetView>
  </sheetViews>
  <sheetFormatPr defaultColWidth="9.00390625" defaultRowHeight="16.5"/>
  <cols>
    <col min="1" max="1" width="3.25390625" style="0" customWidth="1"/>
    <col min="2" max="2" width="6.875" style="174" customWidth="1"/>
    <col min="3" max="3" width="7.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71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67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147"/>
      <c r="C4" s="14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15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486</v>
      </c>
      <c r="C7" s="19" t="s">
        <v>487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488</v>
      </c>
      <c r="C8" s="32" t="s">
        <v>489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490</v>
      </c>
      <c r="C9" s="32" t="s">
        <v>491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492</v>
      </c>
      <c r="C10" s="32" t="s">
        <v>493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494</v>
      </c>
      <c r="C11" s="46" t="s">
        <v>495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496</v>
      </c>
      <c r="C12" s="59" t="s">
        <v>497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498</v>
      </c>
      <c r="C13" s="32" t="s">
        <v>499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500</v>
      </c>
      <c r="C14" s="32" t="s">
        <v>501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502</v>
      </c>
      <c r="C15" s="32" t="s">
        <v>503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504</v>
      </c>
      <c r="C16" s="46" t="s">
        <v>505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17" t="s">
        <v>29</v>
      </c>
      <c r="B17" s="58" t="s">
        <v>506</v>
      </c>
      <c r="C17" s="59" t="s">
        <v>507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508</v>
      </c>
      <c r="C18" s="32" t="s">
        <v>509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510</v>
      </c>
      <c r="C19" s="32" t="s">
        <v>511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512</v>
      </c>
      <c r="C20" s="32" t="s">
        <v>513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514</v>
      </c>
      <c r="C21" s="46" t="s">
        <v>515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7" t="s">
        <v>34</v>
      </c>
      <c r="B22" s="58" t="s">
        <v>516</v>
      </c>
      <c r="C22" s="59" t="s">
        <v>517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30" t="s">
        <v>35</v>
      </c>
      <c r="B23" s="31" t="s">
        <v>518</v>
      </c>
      <c r="C23" s="32" t="s">
        <v>519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520</v>
      </c>
      <c r="C24" s="32" t="s">
        <v>521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522</v>
      </c>
      <c r="C25" s="32" t="s">
        <v>523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524</v>
      </c>
      <c r="C26" s="46" t="s">
        <v>525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7" t="s">
        <v>39</v>
      </c>
      <c r="B27" s="58" t="s">
        <v>526</v>
      </c>
      <c r="C27" s="59" t="s">
        <v>527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30" t="s">
        <v>40</v>
      </c>
      <c r="B28" s="31" t="s">
        <v>528</v>
      </c>
      <c r="C28" s="32" t="s">
        <v>529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530</v>
      </c>
      <c r="C29" s="32" t="s">
        <v>531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532</v>
      </c>
      <c r="C30" s="32" t="s">
        <v>533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534</v>
      </c>
      <c r="C31" s="46" t="s">
        <v>535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7" t="s">
        <v>44</v>
      </c>
      <c r="B32" s="58" t="s">
        <v>536</v>
      </c>
      <c r="C32" s="59" t="s">
        <v>537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30" t="s">
        <v>45</v>
      </c>
      <c r="B33" s="31" t="s">
        <v>538</v>
      </c>
      <c r="C33" s="32" t="s">
        <v>539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540</v>
      </c>
      <c r="C34" s="32" t="s">
        <v>541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542</v>
      </c>
      <c r="C35" s="32" t="s">
        <v>543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544</v>
      </c>
      <c r="C36" s="46" t="s">
        <v>545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7" t="s">
        <v>49</v>
      </c>
      <c r="B37" s="58" t="s">
        <v>546</v>
      </c>
      <c r="C37" s="59" t="s">
        <v>547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30" t="s">
        <v>50</v>
      </c>
      <c r="B38" s="31" t="s">
        <v>548</v>
      </c>
      <c r="C38" s="32" t="s">
        <v>549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550</v>
      </c>
      <c r="C39" s="32" t="s">
        <v>551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52</v>
      </c>
      <c r="B40" s="31" t="s">
        <v>552</v>
      </c>
      <c r="C40" s="32" t="s">
        <v>553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53</v>
      </c>
      <c r="B41" s="45" t="s">
        <v>554</v>
      </c>
      <c r="C41" s="46" t="s">
        <v>555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7" t="s">
        <v>54</v>
      </c>
      <c r="B42" s="58" t="s">
        <v>556</v>
      </c>
      <c r="C42" s="59" t="s">
        <v>557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30" t="s">
        <v>62</v>
      </c>
      <c r="B43" s="31" t="s">
        <v>558</v>
      </c>
      <c r="C43" s="32" t="s">
        <v>559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 thickBot="1">
      <c r="A44" s="44" t="s">
        <v>63</v>
      </c>
      <c r="B44" s="105" t="s">
        <v>560</v>
      </c>
      <c r="C44" s="106" t="s">
        <v>561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7"/>
      <c r="B45" s="105"/>
      <c r="C45" s="10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44"/>
      <c r="B46" s="107"/>
      <c r="C46" s="10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5"/>
      <c r="B47" s="134"/>
      <c r="C47" s="13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70"/>
      <c r="B48" s="78"/>
      <c r="C48" s="7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0"/>
      <c r="B49" s="78"/>
      <c r="C49" s="7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82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>
        <f t="shared" si="0"/>
        <v>0</v>
      </c>
      <c r="Q51" s="68" t="e">
        <f t="shared" si="1"/>
        <v>#DIV/0!</v>
      </c>
      <c r="R51" s="69" t="e">
        <f t="shared" si="2"/>
        <v>#DIV/0!</v>
      </c>
      <c r="S51" s="175"/>
      <c r="T51" s="175"/>
      <c r="U51" s="176" t="e">
        <f t="shared" si="3"/>
        <v>#DIV/0!</v>
      </c>
      <c r="V51" s="177" t="e">
        <f t="shared" si="4"/>
        <v>#DIV/0!</v>
      </c>
      <c r="W51" s="178"/>
      <c r="X51" s="179"/>
      <c r="Y51" s="179"/>
      <c r="Z51" s="179"/>
      <c r="AA51" s="180" t="e">
        <f t="shared" si="5"/>
        <v>#DIV/0!</v>
      </c>
      <c r="AB51" s="181" t="e">
        <f t="shared" si="6"/>
        <v>#DIV/0!</v>
      </c>
      <c r="AC51" s="182" t="e">
        <f t="shared" si="7"/>
        <v>#DIV/0!</v>
      </c>
    </row>
    <row r="52" spans="1:29" ht="29.25" customHeight="1" thickBot="1">
      <c r="A52" s="183"/>
      <c r="B52" s="226" t="s">
        <v>55</v>
      </c>
      <c r="C52" s="226"/>
      <c r="D52" s="226"/>
      <c r="E52" s="226"/>
      <c r="F52" s="226"/>
      <c r="G52" s="226"/>
      <c r="H52" s="226"/>
      <c r="I52" s="226"/>
      <c r="J52" s="227" t="s">
        <v>56</v>
      </c>
      <c r="K52" s="227"/>
      <c r="L52" s="227"/>
      <c r="M52" s="227"/>
      <c r="N52" s="227"/>
      <c r="O52" s="227"/>
      <c r="P52" s="227"/>
      <c r="Q52" s="228"/>
      <c r="R52" s="228"/>
      <c r="S52" s="228"/>
      <c r="T52" s="228"/>
      <c r="U52" s="229" t="s">
        <v>57</v>
      </c>
      <c r="V52" s="229"/>
      <c r="W52" s="228"/>
      <c r="X52" s="228"/>
      <c r="Y52" s="228"/>
      <c r="Z52" s="228"/>
      <c r="AA52" s="228"/>
      <c r="AB52" s="228"/>
      <c r="AC52" s="228"/>
    </row>
    <row r="53" spans="1:29" ht="18" customHeight="1">
      <c r="A53" s="124"/>
      <c r="B53" s="221" t="s">
        <v>58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124"/>
      <c r="AB53" s="124"/>
      <c r="AC53" s="124"/>
    </row>
    <row r="54" spans="1:29" ht="16.5">
      <c r="A54" s="124"/>
      <c r="B54" s="219" t="s">
        <v>59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3.25390625" style="0" customWidth="1"/>
    <col min="2" max="2" width="7.875" style="174" customWidth="1"/>
    <col min="3" max="3" width="7.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71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68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147"/>
      <c r="C4" s="14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15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562</v>
      </c>
      <c r="C7" s="19" t="s">
        <v>563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564</v>
      </c>
      <c r="C8" s="32" t="s">
        <v>565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566</v>
      </c>
      <c r="C9" s="32" t="s">
        <v>567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568</v>
      </c>
      <c r="C10" s="32" t="s">
        <v>569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570</v>
      </c>
      <c r="C11" s="46" t="s">
        <v>571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572</v>
      </c>
      <c r="C12" s="59" t="s">
        <v>573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574</v>
      </c>
      <c r="C13" s="32" t="s">
        <v>575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576</v>
      </c>
      <c r="C14" s="32" t="s">
        <v>577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578</v>
      </c>
      <c r="C15" s="32" t="s">
        <v>579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580</v>
      </c>
      <c r="C16" s="46" t="s">
        <v>581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30" t="s">
        <v>29</v>
      </c>
      <c r="B17" s="58" t="s">
        <v>582</v>
      </c>
      <c r="C17" s="59" t="s">
        <v>583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 t="s">
        <v>30</v>
      </c>
      <c r="B18" s="31" t="s">
        <v>584</v>
      </c>
      <c r="C18" s="32" t="s">
        <v>585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586</v>
      </c>
      <c r="C19" s="32" t="s">
        <v>587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 thickBot="1">
      <c r="A20" s="44" t="s">
        <v>32</v>
      </c>
      <c r="B20" s="159" t="s">
        <v>588</v>
      </c>
      <c r="C20" s="160" t="s">
        <v>589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113"/>
      <c r="B21" s="73"/>
      <c r="C21" s="7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84"/>
      <c r="B22" s="138"/>
      <c r="C22" s="13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185"/>
      <c r="B23" s="159"/>
      <c r="C23" s="16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185"/>
      <c r="B24" s="159"/>
      <c r="C24" s="16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185"/>
      <c r="B25" s="159"/>
      <c r="C25" s="1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186"/>
      <c r="B26" s="187"/>
      <c r="C26" s="18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84"/>
      <c r="B27" s="138"/>
      <c r="C27" s="13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185"/>
      <c r="B28" s="159"/>
      <c r="C28" s="16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185"/>
      <c r="B29" s="159"/>
      <c r="C29" s="16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185"/>
      <c r="B30" s="159"/>
      <c r="C30" s="16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186"/>
      <c r="B31" s="187"/>
      <c r="C31" s="18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84"/>
      <c r="B32" s="138"/>
      <c r="C32" s="13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185"/>
      <c r="B33" s="159"/>
      <c r="C33" s="16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185"/>
      <c r="B34" s="159"/>
      <c r="C34" s="16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185"/>
      <c r="B35" s="159"/>
      <c r="C35" s="16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186"/>
      <c r="B36" s="187"/>
      <c r="C36" s="18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84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185"/>
      <c r="B38" s="159"/>
      <c r="C38" s="16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185"/>
      <c r="B39" s="159"/>
      <c r="C39" s="16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185"/>
      <c r="B40" s="189"/>
      <c r="C40" s="19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186"/>
      <c r="B41" s="191"/>
      <c r="C41" s="19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84"/>
      <c r="B42" s="193"/>
      <c r="C42" s="19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185"/>
      <c r="B43" s="189"/>
      <c r="C43" s="19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185"/>
      <c r="B44" s="189"/>
      <c r="C44" s="19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85"/>
      <c r="B45" s="189"/>
      <c r="C45" s="19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86"/>
      <c r="B46" s="191"/>
      <c r="C46" s="192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184"/>
      <c r="B47" s="193"/>
      <c r="C47" s="19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85"/>
      <c r="B48" s="189"/>
      <c r="C48" s="19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185"/>
      <c r="B49" s="189"/>
      <c r="C49" s="19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89"/>
      <c r="C50" s="19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8" t="s">
        <v>55</v>
      </c>
      <c r="C52" s="198"/>
      <c r="D52" s="198"/>
      <c r="E52" s="198"/>
      <c r="F52" s="198"/>
      <c r="G52" s="198"/>
      <c r="H52" s="198"/>
      <c r="I52" s="198"/>
      <c r="J52" s="199" t="s">
        <v>56</v>
      </c>
      <c r="K52" s="199"/>
      <c r="L52" s="199"/>
      <c r="M52" s="199"/>
      <c r="N52" s="199"/>
      <c r="O52" s="199"/>
      <c r="P52" s="199"/>
      <c r="Q52" s="200"/>
      <c r="R52" s="200"/>
      <c r="S52" s="200"/>
      <c r="T52" s="200"/>
      <c r="U52" s="201" t="s">
        <v>57</v>
      </c>
      <c r="V52" s="201"/>
      <c r="W52" s="202"/>
      <c r="X52" s="202"/>
      <c r="Y52" s="202"/>
      <c r="Z52" s="202"/>
      <c r="AA52" s="202"/>
      <c r="AB52" s="202"/>
      <c r="AC52" s="202"/>
    </row>
    <row r="53" spans="1:29" ht="18" customHeight="1">
      <c r="A53" s="123"/>
      <c r="B53" s="220" t="s">
        <v>58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124"/>
      <c r="AB53" s="124"/>
      <c r="AC53" s="124"/>
    </row>
    <row r="54" spans="2:29" ht="16.5">
      <c r="B54" s="197" t="s">
        <v>59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C21" sqref="C21"/>
    </sheetView>
  </sheetViews>
  <sheetFormatPr defaultColWidth="9.00390625" defaultRowHeight="16.5"/>
  <cols>
    <col min="1" max="1" width="3.25390625" style="0" customWidth="1"/>
    <col min="2" max="2" width="6.625" style="174" customWidth="1"/>
    <col min="3" max="3" width="9.25390625" style="17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>
        <v>112</v>
      </c>
      <c r="U1" s="211"/>
      <c r="V1" s="212" t="s">
        <v>1</v>
      </c>
      <c r="W1" s="212"/>
      <c r="X1" s="212"/>
      <c r="Y1" s="213" t="s">
        <v>70</v>
      </c>
      <c r="Z1" s="213"/>
      <c r="AA1" s="213"/>
      <c r="AB1" s="214" t="s">
        <v>2</v>
      </c>
      <c r="AC1" s="214"/>
    </row>
    <row r="2" spans="1:29" ht="19.5" customHeight="1">
      <c r="A2" s="215" t="s">
        <v>3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7" t="s">
        <v>4</v>
      </c>
      <c r="M2" s="217"/>
      <c r="N2" s="217"/>
      <c r="O2" s="218" t="s">
        <v>69</v>
      </c>
      <c r="P2" s="218"/>
      <c r="Q2" s="218"/>
      <c r="R2" s="218"/>
      <c r="S2" s="218"/>
      <c r="T2" s="218"/>
      <c r="U2" s="218"/>
      <c r="V2" s="217" t="s">
        <v>6</v>
      </c>
      <c r="W2" s="217"/>
      <c r="X2" s="217"/>
      <c r="Y2" s="204"/>
      <c r="Z2" s="204"/>
      <c r="AA2" s="204"/>
      <c r="AB2" s="204"/>
      <c r="AC2" s="204"/>
    </row>
    <row r="3" spans="1:29" ht="30.75" customHeight="1" thickBot="1">
      <c r="A3" s="1" t="s">
        <v>7</v>
      </c>
      <c r="B3" s="145" t="s">
        <v>7</v>
      </c>
      <c r="C3" s="146" t="s">
        <v>8</v>
      </c>
      <c r="D3" s="205" t="s">
        <v>9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 t="s">
        <v>10</v>
      </c>
      <c r="T3" s="206"/>
      <c r="U3" s="206"/>
      <c r="V3" s="206"/>
      <c r="W3" s="207" t="s">
        <v>11</v>
      </c>
      <c r="X3" s="207"/>
      <c r="Y3" s="207"/>
      <c r="Z3" s="207"/>
      <c r="AA3" s="207"/>
      <c r="AB3" s="207"/>
      <c r="AC3" s="208" t="s">
        <v>12</v>
      </c>
    </row>
    <row r="4" spans="1:29" ht="18.75" customHeight="1" thickBot="1">
      <c r="A4" s="4"/>
      <c r="B4" s="147"/>
      <c r="C4" s="14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6"/>
      <c r="U4" s="206"/>
      <c r="V4" s="206"/>
      <c r="W4" s="207"/>
      <c r="X4" s="207"/>
      <c r="Y4" s="207"/>
      <c r="Z4" s="207"/>
      <c r="AA4" s="207"/>
      <c r="AB4" s="207"/>
      <c r="AC4" s="208"/>
    </row>
    <row r="5" spans="1:29" ht="24.75" customHeight="1" thickBot="1">
      <c r="A5" s="209" t="s">
        <v>13</v>
      </c>
      <c r="B5" s="209"/>
      <c r="C5" s="15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6"/>
      <c r="U5" s="206"/>
      <c r="V5" s="206"/>
      <c r="W5" s="207"/>
      <c r="X5" s="207"/>
      <c r="Y5" s="207"/>
      <c r="Z5" s="207"/>
      <c r="AA5" s="207"/>
      <c r="AB5" s="207"/>
      <c r="AC5" s="208"/>
    </row>
    <row r="6" spans="1:29" ht="30.75" customHeight="1" thickBot="1">
      <c r="A6" s="7" t="s">
        <v>14</v>
      </c>
      <c r="B6" s="157" t="s">
        <v>15</v>
      </c>
      <c r="C6" s="158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208"/>
    </row>
    <row r="7" spans="1:29" ht="12.75" customHeight="1">
      <c r="A7" s="17" t="s">
        <v>19</v>
      </c>
      <c r="B7" s="18" t="s">
        <v>590</v>
      </c>
      <c r="C7" s="19" t="s">
        <v>591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592</v>
      </c>
      <c r="C8" s="32" t="s">
        <v>593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594</v>
      </c>
      <c r="C9" s="32" t="s">
        <v>595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596</v>
      </c>
      <c r="C10" s="32" t="s">
        <v>597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598</v>
      </c>
      <c r="C11" s="46" t="s">
        <v>599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17" t="s">
        <v>24</v>
      </c>
      <c r="B12" s="58" t="s">
        <v>600</v>
      </c>
      <c r="C12" s="59" t="s">
        <v>601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>
        <f t="shared" si="0"/>
        <v>0</v>
      </c>
      <c r="Q12" s="64" t="e">
        <f t="shared" si="1"/>
        <v>#DIV/0!</v>
      </c>
      <c r="R12" s="65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0"/>
      <c r="Y12" s="60"/>
      <c r="Z12" s="60"/>
      <c r="AA12" s="61" t="e">
        <f t="shared" si="5"/>
        <v>#DIV/0!</v>
      </c>
      <c r="AB12" s="42" t="e">
        <f t="shared" si="6"/>
        <v>#DIV/0!</v>
      </c>
      <c r="AC12" s="62" t="e">
        <f t="shared" si="7"/>
        <v>#DIV/0!</v>
      </c>
    </row>
    <row r="13" spans="1:29" ht="12.75" customHeight="1">
      <c r="A13" s="30" t="s">
        <v>25</v>
      </c>
      <c r="B13" s="31" t="s">
        <v>602</v>
      </c>
      <c r="C13" s="32" t="s">
        <v>603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604</v>
      </c>
      <c r="C14" s="32" t="s">
        <v>605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606</v>
      </c>
      <c r="C15" s="32" t="s">
        <v>607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30"/>
      <c r="B17" s="58"/>
      <c r="C17" s="5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3">
        <f t="shared" si="0"/>
        <v>0</v>
      </c>
      <c r="Q17" s="64" t="e">
        <f t="shared" si="1"/>
        <v>#DIV/0!</v>
      </c>
      <c r="R17" s="65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0"/>
      <c r="Y17" s="60"/>
      <c r="Z17" s="60"/>
      <c r="AA17" s="61" t="e">
        <f t="shared" si="5"/>
        <v>#DIV/0!</v>
      </c>
      <c r="AB17" s="42" t="e">
        <f t="shared" si="6"/>
        <v>#DIV/0!</v>
      </c>
      <c r="AC17" s="62" t="e">
        <f t="shared" si="7"/>
        <v>#DIV/0!</v>
      </c>
    </row>
    <row r="18" spans="1:29" ht="12.7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17"/>
      <c r="B19" s="105"/>
      <c r="C19" s="10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/>
      <c r="B20" s="105"/>
      <c r="C20" s="10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113"/>
      <c r="B21" s="107"/>
      <c r="C21" s="10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184"/>
      <c r="B22" s="138"/>
      <c r="C22" s="13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3">
        <f t="shared" si="0"/>
        <v>0</v>
      </c>
      <c r="Q22" s="64" t="e">
        <f t="shared" si="1"/>
        <v>#DIV/0!</v>
      </c>
      <c r="R22" s="65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0"/>
      <c r="Y22" s="60"/>
      <c r="Z22" s="60"/>
      <c r="AA22" s="61" t="e">
        <f t="shared" si="5"/>
        <v>#DIV/0!</v>
      </c>
      <c r="AB22" s="42" t="e">
        <f t="shared" si="6"/>
        <v>#DIV/0!</v>
      </c>
      <c r="AC22" s="62" t="e">
        <f t="shared" si="7"/>
        <v>#DIV/0!</v>
      </c>
    </row>
    <row r="23" spans="1:29" ht="12.75" customHeight="1">
      <c r="A23" s="185"/>
      <c r="B23" s="159"/>
      <c r="C23" s="16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185"/>
      <c r="B24" s="159"/>
      <c r="C24" s="16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185"/>
      <c r="B25" s="159"/>
      <c r="C25" s="1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186"/>
      <c r="B26" s="187"/>
      <c r="C26" s="18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184"/>
      <c r="B27" s="138"/>
      <c r="C27" s="13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3">
        <f t="shared" si="0"/>
        <v>0</v>
      </c>
      <c r="Q27" s="64" t="e">
        <f t="shared" si="1"/>
        <v>#DIV/0!</v>
      </c>
      <c r="R27" s="65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0"/>
      <c r="Y27" s="60"/>
      <c r="Z27" s="60"/>
      <c r="AA27" s="61" t="e">
        <f t="shared" si="5"/>
        <v>#DIV/0!</v>
      </c>
      <c r="AB27" s="42" t="e">
        <f t="shared" si="6"/>
        <v>#DIV/0!</v>
      </c>
      <c r="AC27" s="62" t="e">
        <f t="shared" si="7"/>
        <v>#DIV/0!</v>
      </c>
    </row>
    <row r="28" spans="1:29" ht="12.75" customHeight="1">
      <c r="A28" s="185"/>
      <c r="B28" s="159"/>
      <c r="C28" s="16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185"/>
      <c r="B29" s="159"/>
      <c r="C29" s="16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185"/>
      <c r="B30" s="159"/>
      <c r="C30" s="16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186"/>
      <c r="B31" s="187"/>
      <c r="C31" s="18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184"/>
      <c r="B32" s="138"/>
      <c r="C32" s="13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3">
        <f t="shared" si="0"/>
        <v>0</v>
      </c>
      <c r="Q32" s="64" t="e">
        <f t="shared" si="1"/>
        <v>#DIV/0!</v>
      </c>
      <c r="R32" s="65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0"/>
      <c r="Y32" s="60"/>
      <c r="Z32" s="60"/>
      <c r="AA32" s="61" t="e">
        <f t="shared" si="5"/>
        <v>#DIV/0!</v>
      </c>
      <c r="AB32" s="42" t="e">
        <f t="shared" si="6"/>
        <v>#DIV/0!</v>
      </c>
      <c r="AC32" s="62" t="e">
        <f t="shared" si="7"/>
        <v>#DIV/0!</v>
      </c>
    </row>
    <row r="33" spans="1:29" ht="12.75" customHeight="1">
      <c r="A33" s="185"/>
      <c r="B33" s="159"/>
      <c r="C33" s="16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185"/>
      <c r="B34" s="159"/>
      <c r="C34" s="16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185"/>
      <c r="B35" s="159"/>
      <c r="C35" s="16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186"/>
      <c r="B36" s="187"/>
      <c r="C36" s="18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184"/>
      <c r="B37" s="138"/>
      <c r="C37" s="13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3">
        <f t="shared" si="0"/>
        <v>0</v>
      </c>
      <c r="Q37" s="64" t="e">
        <f t="shared" si="1"/>
        <v>#DIV/0!</v>
      </c>
      <c r="R37" s="65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0"/>
      <c r="Y37" s="60"/>
      <c r="Z37" s="60"/>
      <c r="AA37" s="61" t="e">
        <f t="shared" si="5"/>
        <v>#DIV/0!</v>
      </c>
      <c r="AB37" s="42" t="e">
        <f t="shared" si="6"/>
        <v>#DIV/0!</v>
      </c>
      <c r="AC37" s="62" t="e">
        <f t="shared" si="7"/>
        <v>#DIV/0!</v>
      </c>
    </row>
    <row r="38" spans="1:29" ht="12.75" customHeight="1">
      <c r="A38" s="185"/>
      <c r="B38" s="159"/>
      <c r="C38" s="16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185"/>
      <c r="B39" s="159"/>
      <c r="C39" s="16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185"/>
      <c r="B40" s="189"/>
      <c r="C40" s="19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186"/>
      <c r="B41" s="191"/>
      <c r="C41" s="19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184"/>
      <c r="B42" s="193"/>
      <c r="C42" s="19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3">
        <f t="shared" si="0"/>
        <v>0</v>
      </c>
      <c r="Q42" s="64" t="e">
        <f t="shared" si="1"/>
        <v>#DIV/0!</v>
      </c>
      <c r="R42" s="65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0"/>
      <c r="Y42" s="60"/>
      <c r="Z42" s="60"/>
      <c r="AA42" s="61" t="e">
        <f t="shared" si="5"/>
        <v>#DIV/0!</v>
      </c>
      <c r="AB42" s="42" t="e">
        <f t="shared" si="6"/>
        <v>#DIV/0!</v>
      </c>
      <c r="AC42" s="62" t="e">
        <f t="shared" si="7"/>
        <v>#DIV/0!</v>
      </c>
    </row>
    <row r="43" spans="1:29" ht="12.75" customHeight="1">
      <c r="A43" s="185"/>
      <c r="B43" s="189"/>
      <c r="C43" s="19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185"/>
      <c r="B44" s="189"/>
      <c r="C44" s="19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185"/>
      <c r="B45" s="189"/>
      <c r="C45" s="19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186"/>
      <c r="B46" s="191"/>
      <c r="C46" s="192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184"/>
      <c r="B47" s="193"/>
      <c r="C47" s="19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3">
        <f t="shared" si="0"/>
        <v>0</v>
      </c>
      <c r="Q47" s="64" t="e">
        <f t="shared" si="1"/>
        <v>#DIV/0!</v>
      </c>
      <c r="R47" s="65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0"/>
      <c r="Y47" s="60"/>
      <c r="Z47" s="60"/>
      <c r="AA47" s="61" t="e">
        <f t="shared" si="5"/>
        <v>#DIV/0!</v>
      </c>
      <c r="AB47" s="42" t="e">
        <f t="shared" si="6"/>
        <v>#DIV/0!</v>
      </c>
      <c r="AC47" s="62" t="e">
        <f t="shared" si="7"/>
        <v>#DIV/0!</v>
      </c>
    </row>
    <row r="48" spans="1:29" ht="12.75" customHeight="1">
      <c r="A48" s="185"/>
      <c r="B48" s="189"/>
      <c r="C48" s="19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185"/>
      <c r="B49" s="189"/>
      <c r="C49" s="19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151"/>
      <c r="B50" s="189"/>
      <c r="C50" s="19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152"/>
      <c r="B51" s="153"/>
      <c r="C51" s="15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120"/>
      <c r="X51" s="121"/>
      <c r="Y51" s="121"/>
      <c r="Z51" s="121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122"/>
      <c r="B52" s="198" t="s">
        <v>55</v>
      </c>
      <c r="C52" s="198"/>
      <c r="D52" s="198"/>
      <c r="E52" s="198"/>
      <c r="F52" s="198"/>
      <c r="G52" s="198"/>
      <c r="H52" s="198"/>
      <c r="I52" s="198"/>
      <c r="J52" s="199" t="s">
        <v>56</v>
      </c>
      <c r="K52" s="199"/>
      <c r="L52" s="199"/>
      <c r="M52" s="199"/>
      <c r="N52" s="199"/>
      <c r="O52" s="199"/>
      <c r="P52" s="199"/>
      <c r="Q52" s="200"/>
      <c r="R52" s="200"/>
      <c r="S52" s="200"/>
      <c r="T52" s="200"/>
      <c r="U52" s="201" t="s">
        <v>57</v>
      </c>
      <c r="V52" s="201"/>
      <c r="W52" s="202"/>
      <c r="X52" s="202"/>
      <c r="Y52" s="202"/>
      <c r="Z52" s="202"/>
      <c r="AA52" s="202"/>
      <c r="AB52" s="202"/>
      <c r="AC52" s="202"/>
    </row>
    <row r="53" spans="1:29" ht="18" customHeight="1">
      <c r="A53" s="123"/>
      <c r="B53" s="220" t="s">
        <v>58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124"/>
      <c r="AB53" s="124"/>
      <c r="AC53" s="124"/>
    </row>
    <row r="54" spans="2:29" ht="16.5">
      <c r="B54" s="197" t="s">
        <v>59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</row>
  </sheetData>
  <sheetProtection/>
  <mergeCells count="23"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  <mergeCell ref="Y2:AC2"/>
    <mergeCell ref="D3:R5"/>
    <mergeCell ref="S3:V5"/>
    <mergeCell ref="W3:AB5"/>
    <mergeCell ref="AC3:AC6"/>
    <mergeCell ref="A5:B5"/>
    <mergeCell ref="B54:AC54"/>
    <mergeCell ref="B52:I52"/>
    <mergeCell ref="J52:P52"/>
    <mergeCell ref="Q52:T52"/>
    <mergeCell ref="U52:V52"/>
    <mergeCell ref="W52:AC52"/>
    <mergeCell ref="B53:Z53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sqref="Q7:Q51"/>
    <dataValidation type="whole" allowBlank="1" showInputMessage="1" showErrorMessage="1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2018-08-23T01:12:03Z</cp:lastPrinted>
  <dcterms:created xsi:type="dcterms:W3CDTF">2009-09-16T08:30:58Z</dcterms:created>
  <dcterms:modified xsi:type="dcterms:W3CDTF">2024-02-06T01:20:07Z</dcterms:modified>
  <cp:category/>
  <cp:version/>
  <cp:contentType/>
  <cp:contentStatus/>
</cp:coreProperties>
</file>