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255" activeTab="0"/>
  </bookViews>
  <sheets>
    <sheet name="造園科" sheetId="1" r:id="rId1"/>
    <sheet name="園藝科" sheetId="2" r:id="rId2"/>
    <sheet name="畜保科" sheetId="3" r:id="rId3"/>
    <sheet name="食加科" sheetId="4" r:id="rId4"/>
    <sheet name="機械科" sheetId="5" r:id="rId5"/>
    <sheet name="電機科" sheetId="6" r:id="rId6"/>
    <sheet name="電子科" sheetId="7" r:id="rId7"/>
    <sheet name="餐服三甲" sheetId="8" r:id="rId8"/>
    <sheet name="餐服三乙" sheetId="9" r:id="rId9"/>
  </sheets>
  <definedNames/>
  <calcPr fullCalcOnLoad="1"/>
</workbook>
</file>

<file path=xl/sharedStrings.xml><?xml version="1.0" encoding="utf-8"?>
<sst xmlns="http://schemas.openxmlformats.org/spreadsheetml/2006/main" count="1017" uniqueCount="583">
  <si>
    <t>桃園市立龍潭高級中等學校   實 習 成 績 冊</t>
  </si>
  <si>
    <t>學年度</t>
  </si>
  <si>
    <t>學期</t>
  </si>
  <si>
    <t>實習科目：</t>
  </si>
  <si>
    <t>班級︰</t>
  </si>
  <si>
    <t>造園三</t>
  </si>
  <si>
    <t>教師：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</si>
  <si>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</si>
  <si>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項 目    </t>
  </si>
  <si>
    <r>
      <t xml:space="preserve">(1)實習技能60%                                                      </t>
    </r>
    <r>
      <rPr>
        <b/>
        <sz val="10"/>
        <color indexed="8"/>
        <rFont val="新細明體"/>
        <family val="1"/>
      </rPr>
      <t xml:space="preserve"> {包括工作方法、成品或實驗結果、或技能測定、及實習報告、期中、期末測驗等}</t>
    </r>
  </si>
  <si>
    <r>
      <t>(2)職業道德30</t>
    </r>
    <r>
      <rPr>
        <b/>
        <sz val="9"/>
        <color indexed="8"/>
        <rFont val="新細明體"/>
        <family val="1"/>
      </rPr>
      <t>%{工作勤惰、服務態度、設備保養、安全觀念等}</t>
    </r>
  </si>
  <si>
    <r>
      <t xml:space="preserve">(3)相關知識10%                                            </t>
    </r>
    <r>
      <rPr>
        <b/>
        <sz val="10"/>
        <color indexed="8"/>
        <rFont val="新細明體"/>
        <family val="1"/>
      </rPr>
      <t xml:space="preserve"> {包括臨時測驗、期中、期末測驗}</t>
    </r>
  </si>
  <si>
    <t>學期分數100%</t>
  </si>
  <si>
    <t>學號姓名</t>
  </si>
  <si>
    <t>序號</t>
  </si>
  <si>
    <t>學號</t>
  </si>
  <si>
    <t>姓名</t>
  </si>
  <si>
    <t>合計</t>
  </si>
  <si>
    <t>平均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</si>
  <si>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</si>
  <si>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</si>
  <si>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</si>
  <si>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</si>
  <si>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</si>
  <si>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</si>
  <si>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</si>
  <si>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</si>
  <si>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</si>
  <si>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</si>
  <si>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</si>
  <si>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</si>
  <si>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</si>
  <si>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</si>
  <si>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</si>
  <si>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</si>
  <si>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</si>
  <si>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</si>
  <si>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</si>
  <si>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</si>
  <si>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</si>
  <si>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</si>
  <si>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</si>
  <si>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</si>
  <si>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</si>
  <si>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</si>
  <si>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</si>
  <si>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</si>
  <si>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</si>
  <si>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</si>
  <si>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</si>
  <si>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</si>
  <si>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</si>
  <si>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98.09.16實習教學會議通過實習成績試算版本</t>
  </si>
  <si>
    <t>任課老師簽章  :</t>
  </si>
  <si>
    <t>日 期 :</t>
  </si>
  <si>
    <t>注意：本試算表保留修改權利，請尊重智慧財產權，如因自行修改造成成績核算錯誤，責任自負。</t>
  </si>
  <si>
    <t>繳交學期成績之前，請詳細檢查，以確認無誤，如需補考請一併繳交補考考卷，【請重新命題，禁用平時﹑段﹑期考考卷】。</t>
  </si>
  <si>
    <t>園藝三</t>
  </si>
  <si>
    <t>畜保三</t>
  </si>
  <si>
    <t>食加三</t>
  </si>
  <si>
    <t>34</t>
  </si>
  <si>
    <t>35</t>
  </si>
  <si>
    <t>36</t>
  </si>
  <si>
    <t>37</t>
  </si>
  <si>
    <t>機械三</t>
  </si>
  <si>
    <t>電機三</t>
  </si>
  <si>
    <t>電子三</t>
  </si>
  <si>
    <t>綜職三甲</t>
  </si>
  <si>
    <t>綜職三乙</t>
  </si>
  <si>
    <t>下</t>
  </si>
  <si>
    <t>下</t>
  </si>
  <si>
    <t>下</t>
  </si>
  <si>
    <t>下</t>
  </si>
  <si>
    <t>黃昱睿</t>
  </si>
  <si>
    <t>019002</t>
  </si>
  <si>
    <t>宋尚澄</t>
  </si>
  <si>
    <t>019003</t>
  </si>
  <si>
    <t>李羿臻</t>
  </si>
  <si>
    <t>019004</t>
  </si>
  <si>
    <t>周廷翰</t>
  </si>
  <si>
    <t>019005</t>
  </si>
  <si>
    <t>康智炫</t>
  </si>
  <si>
    <t>019006</t>
  </si>
  <si>
    <t>彭美云</t>
  </si>
  <si>
    <t>019007</t>
  </si>
  <si>
    <t>馮威方</t>
  </si>
  <si>
    <t>019008</t>
  </si>
  <si>
    <t>溫資函</t>
  </si>
  <si>
    <t>019009</t>
  </si>
  <si>
    <t>鄧鴻華</t>
  </si>
  <si>
    <t>019010</t>
  </si>
  <si>
    <t>鄭雅云</t>
  </si>
  <si>
    <t>019011</t>
  </si>
  <si>
    <t>簡佳柔</t>
  </si>
  <si>
    <t>019012</t>
  </si>
  <si>
    <t>江孟宸</t>
  </si>
  <si>
    <t>019013</t>
  </si>
  <si>
    <t>江謝佑榮</t>
  </si>
  <si>
    <t>019014</t>
  </si>
  <si>
    <t>林詠心</t>
  </si>
  <si>
    <t>019015</t>
  </si>
  <si>
    <t>張敏萱</t>
  </si>
  <si>
    <t>019016</t>
  </si>
  <si>
    <t>陳彥佑</t>
  </si>
  <si>
    <t>019017</t>
  </si>
  <si>
    <t>覃文新</t>
  </si>
  <si>
    <t>019018</t>
  </si>
  <si>
    <t>黃芮均</t>
  </si>
  <si>
    <t>019019</t>
  </si>
  <si>
    <t>鄒侑穎</t>
  </si>
  <si>
    <t>019020</t>
  </si>
  <si>
    <t>劉靜璇</t>
  </si>
  <si>
    <t>019021</t>
  </si>
  <si>
    <t>鍾佩珊</t>
  </si>
  <si>
    <t>014001</t>
  </si>
  <si>
    <t>甘豐豪</t>
  </si>
  <si>
    <t>014002</t>
  </si>
  <si>
    <t>江東翰</t>
  </si>
  <si>
    <t>014003</t>
  </si>
  <si>
    <t>江書涵</t>
  </si>
  <si>
    <t>014004</t>
  </si>
  <si>
    <t>余皓翔</t>
  </si>
  <si>
    <t>014005</t>
  </si>
  <si>
    <t>吳天宇</t>
  </si>
  <si>
    <t>014006</t>
  </si>
  <si>
    <t>李文禓</t>
  </si>
  <si>
    <t>014007</t>
  </si>
  <si>
    <t>李易錚</t>
  </si>
  <si>
    <t>014008</t>
  </si>
  <si>
    <t>汪培生</t>
  </si>
  <si>
    <t>014009</t>
  </si>
  <si>
    <t>林于妘</t>
  </si>
  <si>
    <t>014010</t>
  </si>
  <si>
    <t>林彤頤</t>
  </si>
  <si>
    <t>014011</t>
  </si>
  <si>
    <t>邱鈺珊</t>
  </si>
  <si>
    <t>014012</t>
  </si>
  <si>
    <t>施宥茂</t>
  </si>
  <si>
    <t>014013</t>
  </si>
  <si>
    <t>范偌芸</t>
  </si>
  <si>
    <t>014014</t>
  </si>
  <si>
    <t>張育睿</t>
  </si>
  <si>
    <t>014016</t>
  </si>
  <si>
    <t>張凱淇</t>
  </si>
  <si>
    <t>014017</t>
  </si>
  <si>
    <t>張惠恩</t>
  </si>
  <si>
    <t>014018</t>
  </si>
  <si>
    <t>張詠華</t>
  </si>
  <si>
    <t>014019</t>
  </si>
  <si>
    <t>陳哲旭</t>
  </si>
  <si>
    <t>014020</t>
  </si>
  <si>
    <t>陳喬恩</t>
  </si>
  <si>
    <t>014021</t>
  </si>
  <si>
    <t>陳樂洋</t>
  </si>
  <si>
    <t>014022</t>
  </si>
  <si>
    <t>曾于穎</t>
  </si>
  <si>
    <t>014023</t>
  </si>
  <si>
    <t>曾揚閎</t>
  </si>
  <si>
    <t>014024</t>
  </si>
  <si>
    <t>馮邦宇</t>
  </si>
  <si>
    <t>014025</t>
  </si>
  <si>
    <t>馮暄貽</t>
  </si>
  <si>
    <t>014026</t>
  </si>
  <si>
    <t>黃亮豫</t>
  </si>
  <si>
    <t>014027</t>
  </si>
  <si>
    <t>014028</t>
  </si>
  <si>
    <t>黃珮甄</t>
  </si>
  <si>
    <t>014029</t>
  </si>
  <si>
    <t>葉可彤</t>
  </si>
  <si>
    <t>014030</t>
  </si>
  <si>
    <t>葉宇騫</t>
  </si>
  <si>
    <t>014031</t>
  </si>
  <si>
    <t>葉宣佑</t>
  </si>
  <si>
    <t>014032</t>
  </si>
  <si>
    <t>葉映岑</t>
  </si>
  <si>
    <t>014033</t>
  </si>
  <si>
    <t>葉榆庭</t>
  </si>
  <si>
    <t>014034</t>
  </si>
  <si>
    <t>葛亭妤</t>
  </si>
  <si>
    <t>014035</t>
  </si>
  <si>
    <t>廖翊庭</t>
  </si>
  <si>
    <t>014036</t>
  </si>
  <si>
    <t>劉瑀馨</t>
  </si>
  <si>
    <t>014037</t>
  </si>
  <si>
    <t>鄭詠君</t>
  </si>
  <si>
    <t>014038</t>
  </si>
  <si>
    <t>鍾亦婷</t>
  </si>
  <si>
    <t>013001</t>
  </si>
  <si>
    <t>牛家均</t>
  </si>
  <si>
    <t>013002</t>
  </si>
  <si>
    <t>王珮慈</t>
  </si>
  <si>
    <t>013003</t>
  </si>
  <si>
    <t>石芷安</t>
  </si>
  <si>
    <t>013004</t>
  </si>
  <si>
    <t>向純瑤</t>
  </si>
  <si>
    <t>013005</t>
  </si>
  <si>
    <t>朱昀芊</t>
  </si>
  <si>
    <t>013006</t>
  </si>
  <si>
    <t>余筱晴</t>
  </si>
  <si>
    <t>013007</t>
  </si>
  <si>
    <t>吳淑蓉</t>
  </si>
  <si>
    <t>013008</t>
  </si>
  <si>
    <t>吳靜宜</t>
  </si>
  <si>
    <t>013009</t>
  </si>
  <si>
    <t>李奇達</t>
  </si>
  <si>
    <t>013010</t>
  </si>
  <si>
    <t>李芮瑄</t>
  </si>
  <si>
    <t>013011</t>
  </si>
  <si>
    <t>杜筠希</t>
  </si>
  <si>
    <t>013013</t>
  </si>
  <si>
    <t>林子琪</t>
  </si>
  <si>
    <t>013014</t>
  </si>
  <si>
    <t>邱宇伶</t>
  </si>
  <si>
    <t>013015</t>
  </si>
  <si>
    <t>邱建豪</t>
  </si>
  <si>
    <t>013016</t>
  </si>
  <si>
    <t>邱彩綸</t>
  </si>
  <si>
    <t>013017</t>
  </si>
  <si>
    <t>邱寶儀</t>
  </si>
  <si>
    <t>013019</t>
  </si>
  <si>
    <t>柯樹賢</t>
  </si>
  <si>
    <t>013020</t>
  </si>
  <si>
    <t>翁茂祥</t>
  </si>
  <si>
    <t>013021</t>
  </si>
  <si>
    <t>翁梓齊</t>
  </si>
  <si>
    <t>013022</t>
  </si>
  <si>
    <t>張皓翔</t>
  </si>
  <si>
    <t>013023</t>
  </si>
  <si>
    <t>張瑜軒</t>
  </si>
  <si>
    <t>013024</t>
  </si>
  <si>
    <t>莊雁婷</t>
  </si>
  <si>
    <t>013025</t>
  </si>
  <si>
    <t>陳芯妤</t>
  </si>
  <si>
    <t>013026</t>
  </si>
  <si>
    <t>陳繹心</t>
  </si>
  <si>
    <t>013027</t>
  </si>
  <si>
    <t>陳藝升</t>
  </si>
  <si>
    <t>013028</t>
  </si>
  <si>
    <t>喬莉姍</t>
  </si>
  <si>
    <t>013029</t>
  </si>
  <si>
    <t>黃彤塔</t>
  </si>
  <si>
    <t>013030</t>
  </si>
  <si>
    <t>黃冠仁</t>
  </si>
  <si>
    <t>013032</t>
  </si>
  <si>
    <t>楊竣仁</t>
  </si>
  <si>
    <t>013034</t>
  </si>
  <si>
    <t>熊彩辰</t>
  </si>
  <si>
    <t>013035</t>
  </si>
  <si>
    <t>鄧聖潤</t>
  </si>
  <si>
    <t>013036</t>
  </si>
  <si>
    <t>盧依岑</t>
  </si>
  <si>
    <t>013037</t>
  </si>
  <si>
    <t>賴雅涵</t>
  </si>
  <si>
    <t>013038</t>
  </si>
  <si>
    <t>謝宛庭</t>
  </si>
  <si>
    <t>013039</t>
  </si>
  <si>
    <t>羅峻傑</t>
  </si>
  <si>
    <t>018001</t>
  </si>
  <si>
    <t>朱勝墉</t>
  </si>
  <si>
    <t>018002</t>
  </si>
  <si>
    <t>江冠瑩</t>
  </si>
  <si>
    <t>018003</t>
  </si>
  <si>
    <t>何承紘</t>
  </si>
  <si>
    <t>018004</t>
  </si>
  <si>
    <t>吳子甯</t>
  </si>
  <si>
    <t>018005</t>
  </si>
  <si>
    <t>李博原</t>
  </si>
  <si>
    <t>018006</t>
  </si>
  <si>
    <t>李嫀媗</t>
  </si>
  <si>
    <t>018007</t>
  </si>
  <si>
    <t>阮明德</t>
  </si>
  <si>
    <t>018008</t>
  </si>
  <si>
    <t>周姵玲</t>
  </si>
  <si>
    <t>018009</t>
  </si>
  <si>
    <t>林子津</t>
  </si>
  <si>
    <t>018010</t>
  </si>
  <si>
    <t>姜登耀</t>
  </si>
  <si>
    <t>018011</t>
  </si>
  <si>
    <t>凌家豪</t>
  </si>
  <si>
    <t>018013</t>
  </si>
  <si>
    <t>馬兆新</t>
  </si>
  <si>
    <t>018014</t>
  </si>
  <si>
    <t>高泓穎</t>
  </si>
  <si>
    <t>018016</t>
  </si>
  <si>
    <t>張建凱</t>
  </si>
  <si>
    <t>018017</t>
  </si>
  <si>
    <t>張凱鈞</t>
  </si>
  <si>
    <t>018018</t>
  </si>
  <si>
    <t>張碩恩</t>
  </si>
  <si>
    <t>018019</t>
  </si>
  <si>
    <t>梁世瑀</t>
  </si>
  <si>
    <t>018020</t>
  </si>
  <si>
    <t>陳明暘</t>
  </si>
  <si>
    <t>018021</t>
  </si>
  <si>
    <t>陳癸孝</t>
  </si>
  <si>
    <t>018022</t>
  </si>
  <si>
    <t>陳睿均</t>
  </si>
  <si>
    <t>018023</t>
  </si>
  <si>
    <t>彭奕翔</t>
  </si>
  <si>
    <t>018024</t>
  </si>
  <si>
    <t>游承恩</t>
  </si>
  <si>
    <t>018025</t>
  </si>
  <si>
    <t>湯文正</t>
  </si>
  <si>
    <t>018026</t>
  </si>
  <si>
    <t>賀唯恩</t>
  </si>
  <si>
    <t>018027</t>
  </si>
  <si>
    <t>黃彥翔</t>
  </si>
  <si>
    <t>018028</t>
  </si>
  <si>
    <t>黃炯益</t>
  </si>
  <si>
    <t>018029</t>
  </si>
  <si>
    <t>黃勝</t>
  </si>
  <si>
    <t>018030</t>
  </si>
  <si>
    <t>黃煒智</t>
  </si>
  <si>
    <t>018031</t>
  </si>
  <si>
    <t>黃銘聖</t>
  </si>
  <si>
    <t>018033</t>
  </si>
  <si>
    <t>劉奕佐</t>
  </si>
  <si>
    <t>018034</t>
  </si>
  <si>
    <t>樂恩如</t>
  </si>
  <si>
    <t>018035</t>
  </si>
  <si>
    <t>鄧筠靜</t>
  </si>
  <si>
    <t>018036</t>
  </si>
  <si>
    <t>鄭家丞</t>
  </si>
  <si>
    <t>018037</t>
  </si>
  <si>
    <t>蕭國鎧</t>
  </si>
  <si>
    <t>018038</t>
  </si>
  <si>
    <t>簡昌平</t>
  </si>
  <si>
    <t>018039</t>
  </si>
  <si>
    <t>魏廷諺</t>
  </si>
  <si>
    <t>018040</t>
  </si>
  <si>
    <t>龐興祐</t>
  </si>
  <si>
    <t>012001</t>
  </si>
  <si>
    <t>王妤瑄</t>
  </si>
  <si>
    <t>012002</t>
  </si>
  <si>
    <t>甘宥瑀</t>
  </si>
  <si>
    <t>012003</t>
  </si>
  <si>
    <t>吳尚祐</t>
  </si>
  <si>
    <t>012004</t>
  </si>
  <si>
    <t>呂郁彤</t>
  </si>
  <si>
    <t>012006</t>
  </si>
  <si>
    <t>林世勛</t>
  </si>
  <si>
    <t>012007</t>
  </si>
  <si>
    <t>林珈卉</t>
  </si>
  <si>
    <t>012008</t>
  </si>
  <si>
    <t>林聖涵</t>
  </si>
  <si>
    <t>012009</t>
  </si>
  <si>
    <t>邱芷蕾</t>
  </si>
  <si>
    <t>012012</t>
  </si>
  <si>
    <t>姜智偵</t>
  </si>
  <si>
    <t>012013</t>
  </si>
  <si>
    <t>孫偉豪</t>
  </si>
  <si>
    <t>012014</t>
  </si>
  <si>
    <t>曹沛儒</t>
  </si>
  <si>
    <t>012015</t>
  </si>
  <si>
    <t>曹育嘉</t>
  </si>
  <si>
    <t>012018</t>
  </si>
  <si>
    <t>許睿倢</t>
  </si>
  <si>
    <t>012020</t>
  </si>
  <si>
    <t>曾柏仁</t>
  </si>
  <si>
    <t>012022</t>
  </si>
  <si>
    <t>廖彥璿</t>
  </si>
  <si>
    <t>012023</t>
  </si>
  <si>
    <t>劉凱樂</t>
  </si>
  <si>
    <t>012024</t>
  </si>
  <si>
    <t>鄭立人</t>
  </si>
  <si>
    <t>012025</t>
  </si>
  <si>
    <t>謝佩珊</t>
  </si>
  <si>
    <t>012026</t>
  </si>
  <si>
    <t>謝明佑</t>
  </si>
  <si>
    <t>012027</t>
  </si>
  <si>
    <t>謝傅宇</t>
  </si>
  <si>
    <t>012028</t>
  </si>
  <si>
    <t>鞠念庭</t>
  </si>
  <si>
    <t>012029</t>
  </si>
  <si>
    <t>簡靖耘</t>
  </si>
  <si>
    <t>012030</t>
  </si>
  <si>
    <t>羅子玉</t>
  </si>
  <si>
    <t>012032</t>
  </si>
  <si>
    <t>羅翊家</t>
  </si>
  <si>
    <t>012033</t>
  </si>
  <si>
    <t>羅濟塘</t>
  </si>
  <si>
    <t>012034</t>
  </si>
  <si>
    <t>陳仕濠</t>
  </si>
  <si>
    <t>012035</t>
  </si>
  <si>
    <t>劉玟廷</t>
  </si>
  <si>
    <t>012037</t>
  </si>
  <si>
    <t>黃筠倢</t>
  </si>
  <si>
    <t>012038</t>
  </si>
  <si>
    <t>鄭安康</t>
  </si>
  <si>
    <t>015001</t>
  </si>
  <si>
    <t>古宇倫</t>
  </si>
  <si>
    <t>015002</t>
  </si>
  <si>
    <t>江承翰</t>
  </si>
  <si>
    <t>015003</t>
  </si>
  <si>
    <t>江宥霖</t>
  </si>
  <si>
    <t>015004</t>
  </si>
  <si>
    <t>江晉豪</t>
  </si>
  <si>
    <t>015005</t>
  </si>
  <si>
    <t>吳瑞鑫</t>
  </si>
  <si>
    <t>015006</t>
  </si>
  <si>
    <t>宋宇浩</t>
  </si>
  <si>
    <t>015007</t>
  </si>
  <si>
    <t>李日呈</t>
  </si>
  <si>
    <t>015008</t>
  </si>
  <si>
    <t>李泓毅</t>
  </si>
  <si>
    <t>015009</t>
  </si>
  <si>
    <t>林鴻侑</t>
  </si>
  <si>
    <t>015010</t>
  </si>
  <si>
    <t>胡名勳</t>
  </si>
  <si>
    <t>015011</t>
  </si>
  <si>
    <t>徐旻慶</t>
  </si>
  <si>
    <t>015012</t>
  </si>
  <si>
    <t>徐瑞挺</t>
  </si>
  <si>
    <t>015013</t>
  </si>
  <si>
    <t>翁沁葳</t>
  </si>
  <si>
    <t>015014</t>
  </si>
  <si>
    <t>張祁駿</t>
  </si>
  <si>
    <t>015015</t>
  </si>
  <si>
    <t>張家軒</t>
  </si>
  <si>
    <t>015016</t>
  </si>
  <si>
    <t>張楷祥</t>
  </si>
  <si>
    <t>015018</t>
  </si>
  <si>
    <t>郭堉愷</t>
  </si>
  <si>
    <t>015020</t>
  </si>
  <si>
    <t>陳少琪</t>
  </si>
  <si>
    <t>015021</t>
  </si>
  <si>
    <t>陳佑安</t>
  </si>
  <si>
    <t>015022</t>
  </si>
  <si>
    <t>陳惟立</t>
  </si>
  <si>
    <t>015023</t>
  </si>
  <si>
    <t>絲逸棋</t>
  </si>
  <si>
    <t>015024</t>
  </si>
  <si>
    <t>黃千瑜</t>
  </si>
  <si>
    <t>015025</t>
  </si>
  <si>
    <t>黃冠淞</t>
  </si>
  <si>
    <t>015026</t>
  </si>
  <si>
    <t>楊宸昊</t>
  </si>
  <si>
    <t>015027</t>
  </si>
  <si>
    <t>葉政祥</t>
  </si>
  <si>
    <t>015028</t>
  </si>
  <si>
    <t>詹伯承</t>
  </si>
  <si>
    <t>015029</t>
  </si>
  <si>
    <t>鄒承豪</t>
  </si>
  <si>
    <t>015030</t>
  </si>
  <si>
    <t>廖云嘉</t>
  </si>
  <si>
    <t>015032</t>
  </si>
  <si>
    <t>蔣凱翔</t>
  </si>
  <si>
    <t>015033</t>
  </si>
  <si>
    <t>鄭宸豐</t>
  </si>
  <si>
    <t>015034</t>
  </si>
  <si>
    <t>賴亭妤</t>
  </si>
  <si>
    <t>015035</t>
  </si>
  <si>
    <t>簡爾廷</t>
  </si>
  <si>
    <t>015036</t>
  </si>
  <si>
    <t>魏文龍</t>
  </si>
  <si>
    <t>015037</t>
  </si>
  <si>
    <t>羅立德</t>
  </si>
  <si>
    <t>017001</t>
  </si>
  <si>
    <t>王侑傑</t>
  </si>
  <si>
    <t>017002</t>
  </si>
  <si>
    <t>王承緯</t>
  </si>
  <si>
    <t>017003</t>
  </si>
  <si>
    <t>王泓棋</t>
  </si>
  <si>
    <t>017004</t>
  </si>
  <si>
    <t>王凱威</t>
  </si>
  <si>
    <t>017005</t>
  </si>
  <si>
    <t>田翔宇</t>
  </si>
  <si>
    <t>017006</t>
  </si>
  <si>
    <t>池承翰</t>
  </si>
  <si>
    <t>017007</t>
  </si>
  <si>
    <t>吳沛蓁</t>
  </si>
  <si>
    <t>017008</t>
  </si>
  <si>
    <t>吳冠廷</t>
  </si>
  <si>
    <t>017011</t>
  </si>
  <si>
    <t>周宣侑</t>
  </si>
  <si>
    <t>017012</t>
  </si>
  <si>
    <t>周郁姍</t>
  </si>
  <si>
    <t>017013</t>
  </si>
  <si>
    <t>洪鈺哲</t>
  </si>
  <si>
    <t>017014</t>
  </si>
  <si>
    <t>張嘉恩</t>
  </si>
  <si>
    <t>017015</t>
  </si>
  <si>
    <t>張榕峻</t>
  </si>
  <si>
    <t>017016</t>
  </si>
  <si>
    <t>梁紘愷</t>
  </si>
  <si>
    <t>017017</t>
  </si>
  <si>
    <t>莊承峰</t>
  </si>
  <si>
    <t>017019</t>
  </si>
  <si>
    <t>許岳廷</t>
  </si>
  <si>
    <t>017023</t>
  </si>
  <si>
    <t>陳威廷</t>
  </si>
  <si>
    <t>017024</t>
  </si>
  <si>
    <t>陳國恩</t>
  </si>
  <si>
    <t>017025</t>
  </si>
  <si>
    <t>陳榮隆</t>
  </si>
  <si>
    <t>017026</t>
  </si>
  <si>
    <t>馮維全</t>
  </si>
  <si>
    <t>017027</t>
  </si>
  <si>
    <t>楊凱崴</t>
  </si>
  <si>
    <t>017028</t>
  </si>
  <si>
    <t>楊博文</t>
  </si>
  <si>
    <t>017029</t>
  </si>
  <si>
    <t>萬彥榆</t>
  </si>
  <si>
    <t>017031</t>
  </si>
  <si>
    <t>詹聖篁</t>
  </si>
  <si>
    <t>017032</t>
  </si>
  <si>
    <t>廖呈培</t>
  </si>
  <si>
    <t>017033</t>
  </si>
  <si>
    <t>廖偉盛</t>
  </si>
  <si>
    <t>017034</t>
  </si>
  <si>
    <t>練瑞暘</t>
  </si>
  <si>
    <t>017036</t>
  </si>
  <si>
    <t>鍾政佑</t>
  </si>
  <si>
    <t>016002</t>
  </si>
  <si>
    <t>江羿</t>
  </si>
  <si>
    <t>016003</t>
  </si>
  <si>
    <t>余冠賢</t>
  </si>
  <si>
    <t>016005</t>
  </si>
  <si>
    <t>李念憑</t>
  </si>
  <si>
    <t>016006</t>
  </si>
  <si>
    <t>林廷恩</t>
  </si>
  <si>
    <t>016007</t>
  </si>
  <si>
    <t>林琮紋</t>
  </si>
  <si>
    <t>016008</t>
  </si>
  <si>
    <t>林姿萱</t>
  </si>
  <si>
    <t>016009</t>
  </si>
  <si>
    <t>林紘駿</t>
  </si>
  <si>
    <t>016010</t>
  </si>
  <si>
    <t>邱彥鈞</t>
  </si>
  <si>
    <t>016011</t>
  </si>
  <si>
    <t>姜晉宸</t>
  </si>
  <si>
    <t>016012</t>
  </si>
  <si>
    <t>柯宏俊</t>
  </si>
  <si>
    <t>016013</t>
  </si>
  <si>
    <t>徐麒原</t>
  </si>
  <si>
    <t>016014</t>
  </si>
  <si>
    <t>張世柏</t>
  </si>
  <si>
    <t>016015</t>
  </si>
  <si>
    <t>張昱翔</t>
  </si>
  <si>
    <t>016016</t>
  </si>
  <si>
    <t>張嗣佺</t>
  </si>
  <si>
    <t>016017</t>
  </si>
  <si>
    <t>曹正儒</t>
  </si>
  <si>
    <t>016018</t>
  </si>
  <si>
    <t>許家福</t>
  </si>
  <si>
    <t>016019</t>
  </si>
  <si>
    <t>許藝翰</t>
  </si>
  <si>
    <t>016020</t>
  </si>
  <si>
    <t>陳邱瀚</t>
  </si>
  <si>
    <t>016021</t>
  </si>
  <si>
    <t>陳紹瑋</t>
  </si>
  <si>
    <t>016022</t>
  </si>
  <si>
    <t>陳鈞</t>
  </si>
  <si>
    <t>016023</t>
  </si>
  <si>
    <t>彭家瑞</t>
  </si>
  <si>
    <t>016024</t>
  </si>
  <si>
    <t>游俊硯</t>
  </si>
  <si>
    <t>016025</t>
  </si>
  <si>
    <t>粟偉哲</t>
  </si>
  <si>
    <t>016026</t>
  </si>
  <si>
    <t>黃宣翰</t>
  </si>
  <si>
    <t>016027</t>
  </si>
  <si>
    <t>楊凱鈞</t>
  </si>
  <si>
    <t>016028</t>
  </si>
  <si>
    <t>楊媃勛</t>
  </si>
  <si>
    <t>016029</t>
  </si>
  <si>
    <t>廖宜城</t>
  </si>
  <si>
    <t>016030</t>
  </si>
  <si>
    <t>廖昱勛</t>
  </si>
  <si>
    <t>016031</t>
  </si>
  <si>
    <t>劉揚義</t>
  </si>
  <si>
    <t>016032</t>
  </si>
  <si>
    <t>蔣頡</t>
  </si>
  <si>
    <t>016033</t>
  </si>
  <si>
    <t>鄧宇成</t>
  </si>
  <si>
    <t>016034</t>
  </si>
  <si>
    <t>韓銘軒</t>
  </si>
  <si>
    <t>016035</t>
  </si>
  <si>
    <t>簡家芸</t>
  </si>
  <si>
    <t>016036</t>
  </si>
  <si>
    <t>蘇晨睿</t>
  </si>
  <si>
    <t>016038</t>
  </si>
  <si>
    <t>莊紘睿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</si>
</sst>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&quot; &quot;"/>
    <numFmt numFmtId="177" formatCode="0&quot; &quot;;[Red]&quot;(&quot;0&quot;)&quot;"/>
    <numFmt numFmtId="178" formatCode="0.0&quot; &quot;;[Red]&quot;(&quot;0.0&quot;)&quot;"/>
    <numFmt numFmtId="179" formatCode="0.0;[Red]0.0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53"/>
      <name val="新細明體"/>
      <family val="1"/>
    </font>
    <font>
      <sz val="12"/>
      <color indexed="1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sz val="11"/>
      <color indexed="8"/>
      <name val="標楷體"/>
      <family val="4"/>
    </font>
    <font>
      <sz val="9"/>
      <color indexed="8"/>
      <name val="新細明體"/>
      <family val="1"/>
    </font>
    <font>
      <b/>
      <sz val="16"/>
      <color indexed="12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FF6600"/>
      <name val="新細明體"/>
      <family val="1"/>
    </font>
    <font>
      <sz val="12"/>
      <color rgb="FFFF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新細明體"/>
      <family val="1"/>
    </font>
    <font>
      <b/>
      <sz val="10"/>
      <color rgb="FF000000"/>
      <name val="新細明體"/>
      <family val="1"/>
    </font>
    <font>
      <sz val="11"/>
      <color rgb="FF000000"/>
      <name val="新細明體"/>
      <family val="1"/>
    </font>
    <font>
      <sz val="10"/>
      <color rgb="FF000000"/>
      <name val="新細明體"/>
      <family val="1"/>
    </font>
    <font>
      <sz val="10"/>
      <color rgb="FF000000"/>
      <name val="Times New Roman"/>
      <family val="1"/>
    </font>
    <font>
      <b/>
      <sz val="16"/>
      <color rgb="FF0000FF"/>
      <name val="新細明體"/>
      <family val="1"/>
    </font>
    <font>
      <b/>
      <sz val="12"/>
      <color rgb="FFFF0000"/>
      <name val="新細明體"/>
      <family val="1"/>
    </font>
    <font>
      <b/>
      <sz val="12"/>
      <color rgb="FF0000FF"/>
      <name val="新細明體"/>
      <family val="1"/>
    </font>
    <font>
      <sz val="11"/>
      <color rgb="FF000000"/>
      <name val="標楷體"/>
      <family val="4"/>
    </font>
    <font>
      <sz val="9"/>
      <color rgb="FF000000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 diagonalDown="1">
      <left style="medium">
        <color rgb="FF000000"/>
      </left>
      <right/>
      <top/>
      <bottom/>
      <diagonal style="thin">
        <color rgb="FF000000"/>
      </diagonal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rgb="FF000000"/>
      </diagonal>
    </border>
    <border diagonalDown="1">
      <left/>
      <right style="thin">
        <color rgb="FF000000"/>
      </right>
      <top/>
      <bottom/>
      <diagonal style="thin">
        <color rgb="FF000000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0" fillId="0" borderId="0" applyFont="0" applyFill="0" applyBorder="0" applyAlignment="0" applyProtection="0"/>
    <xf numFmtId="0" fontId="37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8" fillId="0" borderId="3" applyNumberFormat="0" applyFill="0" applyAlignment="0" applyProtection="0"/>
    <xf numFmtId="0" fontId="3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1">
    <xf numFmtId="0" fontId="0" fillId="0" borderId="0" xfId="0" applyAlignment="1">
      <alignment vertical="center"/>
    </xf>
    <xf numFmtId="0" fontId="49" fillId="33" borderId="10" xfId="0" applyFont="1" applyFill="1" applyBorder="1" applyAlignment="1">
      <alignment wrapText="1"/>
    </xf>
    <xf numFmtId="0" fontId="49" fillId="33" borderId="0" xfId="0" applyFont="1" applyFill="1" applyAlignment="1">
      <alignment wrapText="1"/>
    </xf>
    <xf numFmtId="0" fontId="49" fillId="33" borderId="11" xfId="0" applyFont="1" applyFill="1" applyBorder="1" applyAlignment="1">
      <alignment wrapText="1"/>
    </xf>
    <xf numFmtId="0" fontId="49" fillId="33" borderId="12" xfId="0" applyFont="1" applyFill="1" applyBorder="1" applyAlignment="1">
      <alignment wrapText="1"/>
    </xf>
    <xf numFmtId="0" fontId="49" fillId="33" borderId="13" xfId="0" applyFont="1" applyFill="1" applyBorder="1" applyAlignment="1">
      <alignment wrapText="1"/>
    </xf>
    <xf numFmtId="0" fontId="0" fillId="33" borderId="14" xfId="0" applyFill="1" applyBorder="1" applyAlignment="1">
      <alignment horizontal="left" vertical="center"/>
    </xf>
    <xf numFmtId="0" fontId="50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50" fillId="35" borderId="19" xfId="0" applyFont="1" applyFill="1" applyBorder="1" applyAlignment="1">
      <alignment horizontal="center" vertical="center" wrapText="1"/>
    </xf>
    <xf numFmtId="9" fontId="50" fillId="35" borderId="20" xfId="0" applyNumberFormat="1" applyFont="1" applyFill="1" applyBorder="1" applyAlignment="1">
      <alignment horizontal="center" vertical="center" shrinkToFit="1"/>
    </xf>
    <xf numFmtId="0" fontId="50" fillId="35" borderId="21" xfId="0" applyFont="1" applyFill="1" applyBorder="1" applyAlignment="1">
      <alignment horizontal="center" vertical="center" wrapText="1" shrinkToFit="1"/>
    </xf>
    <xf numFmtId="0" fontId="50" fillId="35" borderId="19" xfId="0" applyFont="1" applyFill="1" applyBorder="1" applyAlignment="1">
      <alignment horizontal="center" vertical="center" wrapText="1" shrinkToFit="1"/>
    </xf>
    <xf numFmtId="9" fontId="50" fillId="35" borderId="20" xfId="0" applyNumberFormat="1" applyFont="1" applyFill="1" applyBorder="1" applyAlignment="1">
      <alignment horizontal="center" vertical="center" wrapText="1" shrinkToFit="1"/>
    </xf>
    <xf numFmtId="0" fontId="51" fillId="36" borderId="22" xfId="0" applyFont="1" applyFill="1" applyBorder="1" applyAlignment="1">
      <alignment vertical="center"/>
    </xf>
    <xf numFmtId="0" fontId="51" fillId="37" borderId="23" xfId="0" applyFont="1" applyFill="1" applyBorder="1" applyAlignment="1">
      <alignment vertical="center"/>
    </xf>
    <xf numFmtId="0" fontId="51" fillId="38" borderId="24" xfId="0" applyFont="1" applyFill="1" applyBorder="1" applyAlignment="1">
      <alignment vertical="center"/>
    </xf>
    <xf numFmtId="177" fontId="52" fillId="0" borderId="23" xfId="0" applyNumberFormat="1" applyFont="1" applyBorder="1" applyAlignment="1" applyProtection="1">
      <alignment vertical="center" shrinkToFit="1"/>
      <protection locked="0"/>
    </xf>
    <xf numFmtId="177" fontId="52" fillId="35" borderId="25" xfId="0" applyNumberFormat="1" applyFont="1" applyFill="1" applyBorder="1" applyAlignment="1">
      <alignment vertical="center" shrinkToFit="1"/>
    </xf>
    <xf numFmtId="178" fontId="52" fillId="35" borderId="25" xfId="0" applyNumberFormat="1" applyFont="1" applyFill="1" applyBorder="1" applyAlignment="1">
      <alignment vertical="center" shrinkToFit="1"/>
    </xf>
    <xf numFmtId="178" fontId="52" fillId="35" borderId="24" xfId="0" applyNumberFormat="1" applyFont="1" applyFill="1" applyBorder="1" applyAlignment="1">
      <alignment horizontal="center" vertical="center" shrinkToFit="1"/>
    </xf>
    <xf numFmtId="177" fontId="52" fillId="34" borderId="25" xfId="0" applyNumberFormat="1" applyFont="1" applyFill="1" applyBorder="1" applyAlignment="1">
      <alignment vertical="center" shrinkToFit="1"/>
    </xf>
    <xf numFmtId="178" fontId="53" fillId="34" borderId="24" xfId="0" applyNumberFormat="1" applyFont="1" applyFill="1" applyBorder="1" applyAlignment="1">
      <alignment horizontal="center" vertical="center" shrinkToFit="1"/>
    </xf>
    <xf numFmtId="177" fontId="52" fillId="0" borderId="25" xfId="0" applyNumberFormat="1" applyFont="1" applyBorder="1" applyAlignment="1" applyProtection="1">
      <alignment vertical="center" shrinkToFit="1"/>
      <protection locked="0"/>
    </xf>
    <xf numFmtId="179" fontId="52" fillId="35" borderId="25" xfId="0" applyNumberFormat="1" applyFont="1" applyFill="1" applyBorder="1" applyAlignment="1">
      <alignment vertical="center" shrinkToFit="1"/>
    </xf>
    <xf numFmtId="178" fontId="53" fillId="35" borderId="24" xfId="0" applyNumberFormat="1" applyFont="1" applyFill="1" applyBorder="1" applyAlignment="1">
      <alignment vertical="center" shrinkToFit="1"/>
    </xf>
    <xf numFmtId="177" fontId="52" fillId="34" borderId="22" xfId="0" applyNumberFormat="1" applyFont="1" applyFill="1" applyBorder="1" applyAlignment="1">
      <alignment horizontal="center" vertical="center" shrinkToFit="1"/>
    </xf>
    <xf numFmtId="0" fontId="51" fillId="36" borderId="26" xfId="0" applyFont="1" applyFill="1" applyBorder="1" applyAlignment="1">
      <alignment vertical="center"/>
    </xf>
    <xf numFmtId="0" fontId="51" fillId="37" borderId="27" xfId="0" applyFont="1" applyFill="1" applyBorder="1" applyAlignment="1">
      <alignment vertical="center"/>
    </xf>
    <xf numFmtId="0" fontId="51" fillId="38" borderId="28" xfId="0" applyFont="1" applyFill="1" applyBorder="1" applyAlignment="1">
      <alignment vertical="center"/>
    </xf>
    <xf numFmtId="177" fontId="52" fillId="0" borderId="29" xfId="0" applyNumberFormat="1" applyFont="1" applyBorder="1" applyAlignment="1" applyProtection="1">
      <alignment vertical="center" shrinkToFit="1"/>
      <protection locked="0"/>
    </xf>
    <xf numFmtId="177" fontId="52" fillId="35" borderId="30" xfId="0" applyNumberFormat="1" applyFont="1" applyFill="1" applyBorder="1" applyAlignment="1">
      <alignment vertical="center" shrinkToFit="1"/>
    </xf>
    <xf numFmtId="178" fontId="52" fillId="35" borderId="30" xfId="0" applyNumberFormat="1" applyFont="1" applyFill="1" applyBorder="1" applyAlignment="1">
      <alignment vertical="center" shrinkToFit="1"/>
    </xf>
    <xf numFmtId="178" fontId="52" fillId="35" borderId="28" xfId="0" applyNumberFormat="1" applyFont="1" applyFill="1" applyBorder="1" applyAlignment="1">
      <alignment horizontal="center" vertical="center" shrinkToFit="1"/>
    </xf>
    <xf numFmtId="177" fontId="52" fillId="0" borderId="27" xfId="0" applyNumberFormat="1" applyFont="1" applyBorder="1" applyAlignment="1" applyProtection="1">
      <alignment vertical="center" shrinkToFit="1"/>
      <protection locked="0"/>
    </xf>
    <xf numFmtId="177" fontId="52" fillId="34" borderId="31" xfId="0" applyNumberFormat="1" applyFont="1" applyFill="1" applyBorder="1" applyAlignment="1">
      <alignment vertical="center" shrinkToFit="1"/>
    </xf>
    <xf numFmtId="178" fontId="53" fillId="34" borderId="32" xfId="0" applyNumberFormat="1" applyFont="1" applyFill="1" applyBorder="1" applyAlignment="1">
      <alignment horizontal="center" vertical="center" shrinkToFit="1"/>
    </xf>
    <xf numFmtId="177" fontId="52" fillId="0" borderId="30" xfId="0" applyNumberFormat="1" applyFont="1" applyBorder="1" applyAlignment="1" applyProtection="1">
      <alignment vertical="center" shrinkToFit="1"/>
      <protection locked="0"/>
    </xf>
    <xf numFmtId="179" fontId="52" fillId="35" borderId="30" xfId="0" applyNumberFormat="1" applyFont="1" applyFill="1" applyBorder="1" applyAlignment="1">
      <alignment vertical="center" shrinkToFit="1"/>
    </xf>
    <xf numFmtId="178" fontId="53" fillId="35" borderId="32" xfId="0" applyNumberFormat="1" applyFont="1" applyFill="1" applyBorder="1" applyAlignment="1">
      <alignment vertical="center" shrinkToFit="1"/>
    </xf>
    <xf numFmtId="177" fontId="52" fillId="34" borderId="26" xfId="0" applyNumberFormat="1" applyFont="1" applyFill="1" applyBorder="1" applyAlignment="1">
      <alignment horizontal="center" vertical="center" shrinkToFit="1"/>
    </xf>
    <xf numFmtId="0" fontId="51" fillId="36" borderId="33" xfId="0" applyFont="1" applyFill="1" applyBorder="1" applyAlignment="1">
      <alignment vertical="center"/>
    </xf>
    <xf numFmtId="0" fontId="51" fillId="37" borderId="21" xfId="0" applyFont="1" applyFill="1" applyBorder="1" applyAlignment="1">
      <alignment vertical="center"/>
    </xf>
    <xf numFmtId="0" fontId="51" fillId="38" borderId="20" xfId="0" applyFont="1" applyFill="1" applyBorder="1" applyAlignment="1">
      <alignment vertical="center"/>
    </xf>
    <xf numFmtId="177" fontId="52" fillId="0" borderId="34" xfId="0" applyNumberFormat="1" applyFont="1" applyBorder="1" applyAlignment="1" applyProtection="1">
      <alignment vertical="center" shrinkToFit="1"/>
      <protection locked="0"/>
    </xf>
    <xf numFmtId="177" fontId="52" fillId="35" borderId="19" xfId="0" applyNumberFormat="1" applyFont="1" applyFill="1" applyBorder="1" applyAlignment="1">
      <alignment vertical="center" shrinkToFit="1"/>
    </xf>
    <xf numFmtId="178" fontId="52" fillId="35" borderId="19" xfId="0" applyNumberFormat="1" applyFont="1" applyFill="1" applyBorder="1" applyAlignment="1">
      <alignment vertical="center" shrinkToFit="1"/>
    </xf>
    <xf numFmtId="178" fontId="52" fillId="35" borderId="20" xfId="0" applyNumberFormat="1" applyFont="1" applyFill="1" applyBorder="1" applyAlignment="1">
      <alignment horizontal="center" vertical="center" shrinkToFit="1"/>
    </xf>
    <xf numFmtId="177" fontId="52" fillId="0" borderId="21" xfId="0" applyNumberFormat="1" applyFont="1" applyBorder="1" applyAlignment="1" applyProtection="1">
      <alignment vertical="center" shrinkToFit="1"/>
      <protection locked="0"/>
    </xf>
    <xf numFmtId="177" fontId="52" fillId="34" borderId="19" xfId="0" applyNumberFormat="1" applyFont="1" applyFill="1" applyBorder="1" applyAlignment="1">
      <alignment vertical="center" shrinkToFit="1"/>
    </xf>
    <xf numFmtId="178" fontId="53" fillId="34" borderId="20" xfId="0" applyNumberFormat="1" applyFont="1" applyFill="1" applyBorder="1" applyAlignment="1">
      <alignment horizontal="center" vertical="center" shrinkToFit="1"/>
    </xf>
    <xf numFmtId="177" fontId="52" fillId="0" borderId="19" xfId="0" applyNumberFormat="1" applyFont="1" applyBorder="1" applyAlignment="1" applyProtection="1">
      <alignment vertical="center" shrinkToFit="1"/>
      <protection locked="0"/>
    </xf>
    <xf numFmtId="179" fontId="52" fillId="35" borderId="19" xfId="0" applyNumberFormat="1" applyFont="1" applyFill="1" applyBorder="1" applyAlignment="1">
      <alignment vertical="center" shrinkToFit="1"/>
    </xf>
    <xf numFmtId="178" fontId="53" fillId="35" borderId="20" xfId="0" applyNumberFormat="1" applyFont="1" applyFill="1" applyBorder="1" applyAlignment="1">
      <alignment vertical="center" shrinkToFit="1"/>
    </xf>
    <xf numFmtId="177" fontId="52" fillId="34" borderId="33" xfId="0" applyNumberFormat="1" applyFont="1" applyFill="1" applyBorder="1" applyAlignment="1">
      <alignment horizontal="center" vertical="center" shrinkToFit="1"/>
    </xf>
    <xf numFmtId="0" fontId="51" fillId="36" borderId="35" xfId="0" applyFont="1" applyFill="1" applyBorder="1" applyAlignment="1">
      <alignment vertical="center"/>
    </xf>
    <xf numFmtId="0" fontId="51" fillId="37" borderId="29" xfId="0" applyFont="1" applyFill="1" applyBorder="1" applyAlignment="1">
      <alignment vertical="center"/>
    </xf>
    <xf numFmtId="0" fontId="51" fillId="38" borderId="32" xfId="0" applyFont="1" applyFill="1" applyBorder="1" applyAlignment="1">
      <alignment vertical="center"/>
    </xf>
    <xf numFmtId="177" fontId="52" fillId="0" borderId="31" xfId="0" applyNumberFormat="1" applyFont="1" applyBorder="1" applyAlignment="1" applyProtection="1">
      <alignment vertical="center" shrinkToFit="1"/>
      <protection locked="0"/>
    </xf>
    <xf numFmtId="179" fontId="52" fillId="35" borderId="31" xfId="0" applyNumberFormat="1" applyFont="1" applyFill="1" applyBorder="1" applyAlignment="1">
      <alignment vertical="center" shrinkToFit="1"/>
    </xf>
    <xf numFmtId="177" fontId="52" fillId="34" borderId="35" xfId="0" applyNumberFormat="1" applyFont="1" applyFill="1" applyBorder="1" applyAlignment="1">
      <alignment horizontal="center" vertical="center" shrinkToFit="1"/>
    </xf>
    <xf numFmtId="177" fontId="52" fillId="35" borderId="31" xfId="0" applyNumberFormat="1" applyFont="1" applyFill="1" applyBorder="1" applyAlignment="1">
      <alignment vertical="center" shrinkToFit="1"/>
    </xf>
    <xf numFmtId="178" fontId="52" fillId="35" borderId="31" xfId="0" applyNumberFormat="1" applyFont="1" applyFill="1" applyBorder="1" applyAlignment="1">
      <alignment vertical="center" shrinkToFit="1"/>
    </xf>
    <xf numFmtId="178" fontId="52" fillId="35" borderId="32" xfId="0" applyNumberFormat="1" applyFont="1" applyFill="1" applyBorder="1" applyAlignment="1">
      <alignment horizontal="center" vertical="center" shrinkToFit="1"/>
    </xf>
    <xf numFmtId="177" fontId="52" fillId="0" borderId="11" xfId="0" applyNumberFormat="1" applyFont="1" applyBorder="1" applyAlignment="1" applyProtection="1">
      <alignment vertical="center" shrinkToFit="1"/>
      <protection locked="0"/>
    </xf>
    <xf numFmtId="177" fontId="52" fillId="35" borderId="36" xfId="0" applyNumberFormat="1" applyFont="1" applyFill="1" applyBorder="1" applyAlignment="1">
      <alignment vertical="center" shrinkToFit="1"/>
    </xf>
    <xf numFmtId="178" fontId="52" fillId="35" borderId="36" xfId="0" applyNumberFormat="1" applyFont="1" applyFill="1" applyBorder="1" applyAlignment="1">
      <alignment vertical="center" shrinkToFit="1"/>
    </xf>
    <xf numFmtId="178" fontId="52" fillId="35" borderId="17" xfId="0" applyNumberFormat="1" applyFont="1" applyFill="1" applyBorder="1" applyAlignment="1">
      <alignment horizontal="center" vertical="center" shrinkToFit="1"/>
    </xf>
    <xf numFmtId="0" fontId="51" fillId="37" borderId="27" xfId="0" applyFont="1" applyFill="1" applyBorder="1" applyAlignment="1">
      <alignment horizontal="left" vertical="center"/>
    </xf>
    <xf numFmtId="0" fontId="51" fillId="38" borderId="28" xfId="0" applyFont="1" applyFill="1" applyBorder="1" applyAlignment="1">
      <alignment horizontal="left" vertical="center"/>
    </xf>
    <xf numFmtId="49" fontId="51" fillId="36" borderId="26" xfId="0" applyNumberFormat="1" applyFont="1" applyFill="1" applyBorder="1" applyAlignment="1">
      <alignment vertical="center"/>
    </xf>
    <xf numFmtId="49" fontId="51" fillId="36" borderId="33" xfId="0" applyNumberFormat="1" applyFont="1" applyFill="1" applyBorder="1" applyAlignment="1">
      <alignment vertical="center"/>
    </xf>
    <xf numFmtId="0" fontId="51" fillId="37" borderId="21" xfId="0" applyFont="1" applyFill="1" applyBorder="1" applyAlignment="1">
      <alignment horizontal="left" vertical="center"/>
    </xf>
    <xf numFmtId="0" fontId="51" fillId="38" borderId="20" xfId="0" applyFont="1" applyFill="1" applyBorder="1" applyAlignment="1">
      <alignment horizontal="left" vertical="center"/>
    </xf>
    <xf numFmtId="49" fontId="51" fillId="36" borderId="35" xfId="0" applyNumberFormat="1" applyFont="1" applyFill="1" applyBorder="1" applyAlignment="1">
      <alignment vertical="center"/>
    </xf>
    <xf numFmtId="0" fontId="51" fillId="37" borderId="29" xfId="0" applyFont="1" applyFill="1" applyBorder="1" applyAlignment="1">
      <alignment horizontal="left" vertical="center"/>
    </xf>
    <xf numFmtId="0" fontId="51" fillId="38" borderId="32" xfId="0" applyFont="1" applyFill="1" applyBorder="1" applyAlignment="1">
      <alignment horizontal="left" vertical="center"/>
    </xf>
    <xf numFmtId="49" fontId="51" fillId="37" borderId="27" xfId="0" applyNumberFormat="1" applyFont="1" applyFill="1" applyBorder="1" applyAlignment="1" applyProtection="1">
      <alignment horizontal="left" vertical="center" shrinkToFit="1"/>
      <protection locked="0"/>
    </xf>
    <xf numFmtId="49" fontId="51" fillId="38" borderId="28" xfId="0" applyNumberFormat="1" applyFont="1" applyFill="1" applyBorder="1" applyAlignment="1" applyProtection="1">
      <alignment horizontal="left" vertical="center" shrinkToFit="1"/>
      <protection locked="0"/>
    </xf>
    <xf numFmtId="176" fontId="51" fillId="38" borderId="28" xfId="0" applyNumberFormat="1" applyFont="1" applyFill="1" applyBorder="1" applyAlignment="1" applyProtection="1">
      <alignment horizontal="left" vertical="center" shrinkToFit="1"/>
      <protection locked="0"/>
    </xf>
    <xf numFmtId="0" fontId="51" fillId="37" borderId="21" xfId="0" applyFont="1" applyFill="1" applyBorder="1" applyAlignment="1" applyProtection="1">
      <alignment horizontal="left" vertical="center" shrinkToFit="1"/>
      <protection locked="0"/>
    </xf>
    <xf numFmtId="0" fontId="51" fillId="38" borderId="20" xfId="0" applyFont="1" applyFill="1" applyBorder="1" applyAlignment="1" applyProtection="1">
      <alignment horizontal="left" vertical="center" shrinkToFit="1"/>
      <protection locked="0"/>
    </xf>
    <xf numFmtId="177" fontId="0" fillId="0" borderId="21" xfId="0" applyNumberFormat="1" applyBorder="1" applyAlignment="1" applyProtection="1">
      <alignment vertical="center"/>
      <protection locked="0"/>
    </xf>
    <xf numFmtId="177" fontId="0" fillId="0" borderId="19" xfId="0" applyNumberFormat="1" applyBorder="1" applyAlignment="1" applyProtection="1">
      <alignment vertical="center"/>
      <protection locked="0"/>
    </xf>
    <xf numFmtId="0" fontId="0" fillId="0" borderId="37" xfId="0" applyBorder="1" applyAlignment="1">
      <alignment vertical="center"/>
    </xf>
    <xf numFmtId="49" fontId="51" fillId="37" borderId="27" xfId="0" applyNumberFormat="1" applyFont="1" applyFill="1" applyBorder="1" applyAlignment="1">
      <alignment horizontal="left" vertical="center"/>
    </xf>
    <xf numFmtId="49" fontId="51" fillId="38" borderId="28" xfId="0" applyNumberFormat="1" applyFont="1" applyFill="1" applyBorder="1" applyAlignment="1">
      <alignment horizontal="left" vertical="center"/>
    </xf>
    <xf numFmtId="49" fontId="51" fillId="37" borderId="21" xfId="0" applyNumberFormat="1" applyFont="1" applyFill="1" applyBorder="1" applyAlignment="1">
      <alignment horizontal="left" vertical="center"/>
    </xf>
    <xf numFmtId="49" fontId="51" fillId="38" borderId="20" xfId="0" applyNumberFormat="1" applyFont="1" applyFill="1" applyBorder="1" applyAlignment="1">
      <alignment horizontal="left" vertical="center"/>
    </xf>
    <xf numFmtId="49" fontId="51" fillId="37" borderId="29" xfId="0" applyNumberFormat="1" applyFont="1" applyFill="1" applyBorder="1" applyAlignment="1">
      <alignment horizontal="left" vertical="center"/>
    </xf>
    <xf numFmtId="49" fontId="51" fillId="38" borderId="32" xfId="0" applyNumberFormat="1" applyFont="1" applyFill="1" applyBorder="1" applyAlignment="1">
      <alignment horizontal="left" vertical="center"/>
    </xf>
    <xf numFmtId="176" fontId="51" fillId="37" borderId="27" xfId="0" applyNumberFormat="1" applyFont="1" applyFill="1" applyBorder="1" applyAlignment="1" applyProtection="1">
      <alignment horizontal="left" vertical="center" shrinkToFit="1"/>
      <protection locked="0"/>
    </xf>
    <xf numFmtId="49" fontId="51" fillId="37" borderId="21" xfId="0" applyNumberFormat="1" applyFont="1" applyFill="1" applyBorder="1" applyAlignment="1" applyProtection="1">
      <alignment horizontal="left" vertical="center" shrinkToFit="1"/>
      <protection locked="0"/>
    </xf>
    <xf numFmtId="49" fontId="51" fillId="38" borderId="20" xfId="0" applyNumberFormat="1" applyFont="1" applyFill="1" applyBorder="1" applyAlignment="1" applyProtection="1">
      <alignment horizontal="left" vertical="center" shrinkToFit="1"/>
      <protection locked="0"/>
    </xf>
    <xf numFmtId="177" fontId="52" fillId="39" borderId="29" xfId="0" applyNumberFormat="1" applyFont="1" applyFill="1" applyBorder="1" applyAlignment="1" applyProtection="1">
      <alignment vertical="center" shrinkToFit="1"/>
      <protection locked="0"/>
    </xf>
    <xf numFmtId="49" fontId="51" fillId="37" borderId="29" xfId="0" applyNumberFormat="1" applyFont="1" applyFill="1" applyBorder="1" applyAlignment="1" applyProtection="1">
      <alignment horizontal="left" vertical="center" shrinkToFit="1"/>
      <protection locked="0"/>
    </xf>
    <xf numFmtId="49" fontId="51" fillId="38" borderId="32" xfId="0" applyNumberFormat="1" applyFont="1" applyFill="1" applyBorder="1" applyAlignment="1" applyProtection="1">
      <alignment horizontal="left" vertical="center" shrinkToFit="1"/>
      <protection locked="0"/>
    </xf>
    <xf numFmtId="177" fontId="52" fillId="34" borderId="38" xfId="0" applyNumberFormat="1" applyFont="1" applyFill="1" applyBorder="1" applyAlignment="1">
      <alignment vertical="center" shrinkToFit="1"/>
    </xf>
    <xf numFmtId="178" fontId="53" fillId="34" borderId="39" xfId="0" applyNumberFormat="1" applyFont="1" applyFill="1" applyBorder="1" applyAlignment="1">
      <alignment horizontal="center" vertical="center" shrinkToFit="1"/>
    </xf>
    <xf numFmtId="178" fontId="53" fillId="35" borderId="39" xfId="0" applyNumberFormat="1" applyFont="1" applyFill="1" applyBorder="1" applyAlignment="1">
      <alignment vertical="center" shrinkToFit="1"/>
    </xf>
    <xf numFmtId="49" fontId="0" fillId="36" borderId="35" xfId="0" applyNumberFormat="1" applyFill="1" applyBorder="1" applyAlignment="1">
      <alignment vertical="center"/>
    </xf>
    <xf numFmtId="49" fontId="0" fillId="37" borderId="11" xfId="0" applyNumberFormat="1" applyFill="1" applyBorder="1" applyAlignment="1" applyProtection="1">
      <alignment vertical="center" shrinkToFit="1"/>
      <protection locked="0"/>
    </xf>
    <xf numFmtId="49" fontId="0" fillId="38" borderId="40" xfId="0" applyNumberFormat="1" applyFill="1" applyBorder="1" applyAlignment="1" applyProtection="1">
      <alignment vertical="center" shrinkToFit="1"/>
      <protection locked="0"/>
    </xf>
    <xf numFmtId="49" fontId="0" fillId="36" borderId="33" xfId="0" applyNumberFormat="1" applyFill="1" applyBorder="1" applyAlignment="1">
      <alignment vertical="center"/>
    </xf>
    <xf numFmtId="49" fontId="0" fillId="37" borderId="21" xfId="0" applyNumberFormat="1" applyFill="1" applyBorder="1" applyAlignment="1" applyProtection="1">
      <alignment vertical="center" shrinkToFit="1"/>
      <protection locked="0"/>
    </xf>
    <xf numFmtId="49" fontId="0" fillId="38" borderId="20" xfId="0" applyNumberFormat="1" applyFill="1" applyBorder="1" applyAlignment="1" applyProtection="1">
      <alignment vertical="center" shrinkToFit="1"/>
      <protection locked="0"/>
    </xf>
    <xf numFmtId="177" fontId="52" fillId="34" borderId="30" xfId="0" applyNumberFormat="1" applyFont="1" applyFill="1" applyBorder="1" applyAlignment="1">
      <alignment vertical="center" shrinkToFit="1"/>
    </xf>
    <xf numFmtId="178" fontId="53" fillId="34" borderId="28" xfId="0" applyNumberFormat="1" applyFont="1" applyFill="1" applyBorder="1" applyAlignment="1">
      <alignment horizontal="center" vertical="center" shrinkToFit="1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30" xfId="0" applyNumberFormat="1" applyBorder="1" applyAlignment="1" applyProtection="1">
      <alignment vertical="center"/>
      <protection locked="0"/>
    </xf>
    <xf numFmtId="178" fontId="53" fillId="35" borderId="28" xfId="0" applyNumberFormat="1" applyFont="1" applyFill="1" applyBorder="1" applyAlignment="1">
      <alignment vertical="center" shrinkToFit="1"/>
    </xf>
    <xf numFmtId="49" fontId="49" fillId="33" borderId="0" xfId="0" applyNumberFormat="1" applyFont="1" applyFill="1" applyAlignment="1">
      <alignment wrapText="1"/>
    </xf>
    <xf numFmtId="49" fontId="49" fillId="33" borderId="11" xfId="0" applyNumberFormat="1" applyFont="1" applyFill="1" applyBorder="1" applyAlignment="1">
      <alignment wrapText="1"/>
    </xf>
    <xf numFmtId="49" fontId="49" fillId="33" borderId="13" xfId="0" applyNumberFormat="1" applyFont="1" applyFill="1" applyBorder="1" applyAlignment="1">
      <alignment wrapText="1"/>
    </xf>
    <xf numFmtId="49" fontId="0" fillId="33" borderId="14" xfId="0" applyNumberFormat="1" applyFill="1" applyBorder="1" applyAlignment="1">
      <alignment vertical="center"/>
    </xf>
    <xf numFmtId="49" fontId="49" fillId="34" borderId="16" xfId="0" applyNumberFormat="1" applyFont="1" applyFill="1" applyBorder="1" applyAlignment="1">
      <alignment vertical="center" wrapText="1"/>
    </xf>
    <xf numFmtId="49" fontId="49" fillId="34" borderId="17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vertical="center"/>
    </xf>
    <xf numFmtId="49" fontId="0" fillId="33" borderId="14" xfId="0" applyNumberFormat="1" applyFill="1" applyBorder="1" applyAlignment="1">
      <alignment horizontal="left" vertical="center"/>
    </xf>
    <xf numFmtId="49" fontId="49" fillId="34" borderId="16" xfId="0" applyNumberFormat="1" applyFont="1" applyFill="1" applyBorder="1" applyAlignment="1">
      <alignment horizontal="center" vertical="center" wrapText="1"/>
    </xf>
    <xf numFmtId="49" fontId="49" fillId="34" borderId="17" xfId="0" applyNumberFormat="1" applyFont="1" applyFill="1" applyBorder="1" applyAlignment="1">
      <alignment horizontal="center" vertical="center" wrapText="1"/>
    </xf>
    <xf numFmtId="177" fontId="52" fillId="35" borderId="38" xfId="0" applyNumberFormat="1" applyFont="1" applyFill="1" applyBorder="1" applyAlignment="1">
      <alignment vertical="center" shrinkToFit="1"/>
    </xf>
    <xf numFmtId="178" fontId="52" fillId="35" borderId="38" xfId="0" applyNumberFormat="1" applyFont="1" applyFill="1" applyBorder="1" applyAlignment="1">
      <alignment vertical="center" shrinkToFit="1"/>
    </xf>
    <xf numFmtId="178" fontId="52" fillId="35" borderId="39" xfId="0" applyNumberFormat="1" applyFont="1" applyFill="1" applyBorder="1" applyAlignment="1">
      <alignment horizontal="center" vertical="center" shrinkToFit="1"/>
    </xf>
    <xf numFmtId="177" fontId="52" fillId="0" borderId="38" xfId="0" applyNumberFormat="1" applyFont="1" applyBorder="1" applyAlignment="1" applyProtection="1">
      <alignment vertical="center" shrinkToFit="1"/>
      <protection locked="0"/>
    </xf>
    <xf numFmtId="179" fontId="52" fillId="35" borderId="38" xfId="0" applyNumberFormat="1" applyFont="1" applyFill="1" applyBorder="1" applyAlignment="1">
      <alignment vertical="center" shrinkToFit="1"/>
    </xf>
    <xf numFmtId="177" fontId="52" fillId="34" borderId="41" xfId="0" applyNumberFormat="1" applyFont="1" applyFill="1" applyBorder="1" applyAlignment="1">
      <alignment horizontal="center" vertical="center" shrinkToFit="1"/>
    </xf>
    <xf numFmtId="49" fontId="0" fillId="36" borderId="41" xfId="0" applyNumberFormat="1" applyFill="1" applyBorder="1" applyAlignment="1">
      <alignment vertical="center"/>
    </xf>
    <xf numFmtId="49" fontId="0" fillId="37" borderId="34" xfId="0" applyNumberFormat="1" applyFill="1" applyBorder="1" applyAlignment="1" applyProtection="1">
      <alignment vertical="center" shrinkToFit="1"/>
      <protection locked="0"/>
    </xf>
    <xf numFmtId="49" fontId="0" fillId="38" borderId="39" xfId="0" applyNumberFormat="1" applyFill="1" applyBorder="1" applyAlignment="1" applyProtection="1">
      <alignment vertical="center" shrinkToFit="1"/>
      <protection locked="0"/>
    </xf>
    <xf numFmtId="177" fontId="52" fillId="0" borderId="42" xfId="0" applyNumberFormat="1" applyFont="1" applyBorder="1" applyAlignment="1" applyProtection="1">
      <alignment vertical="center" shrinkToFit="1"/>
      <protection locked="0"/>
    </xf>
    <xf numFmtId="177" fontId="52" fillId="35" borderId="43" xfId="0" applyNumberFormat="1" applyFont="1" applyFill="1" applyBorder="1" applyAlignment="1">
      <alignment vertical="center" shrinkToFit="1"/>
    </xf>
    <xf numFmtId="178" fontId="52" fillId="35" borderId="43" xfId="0" applyNumberFormat="1" applyFont="1" applyFill="1" applyBorder="1" applyAlignment="1">
      <alignment vertical="center" shrinkToFit="1"/>
    </xf>
    <xf numFmtId="178" fontId="52" fillId="35" borderId="44" xfId="0" applyNumberFormat="1" applyFont="1" applyFill="1" applyBorder="1" applyAlignment="1">
      <alignment horizontal="center" vertical="center" shrinkToFit="1"/>
    </xf>
    <xf numFmtId="177" fontId="52" fillId="34" borderId="43" xfId="0" applyNumberFormat="1" applyFont="1" applyFill="1" applyBorder="1" applyAlignment="1">
      <alignment vertical="center" shrinkToFit="1"/>
    </xf>
    <xf numFmtId="178" fontId="53" fillId="34" borderId="44" xfId="0" applyNumberFormat="1" applyFont="1" applyFill="1" applyBorder="1" applyAlignment="1">
      <alignment horizontal="center" vertical="center" shrinkToFit="1"/>
    </xf>
    <xf numFmtId="177" fontId="0" fillId="0" borderId="42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9" fontId="52" fillId="35" borderId="43" xfId="0" applyNumberFormat="1" applyFont="1" applyFill="1" applyBorder="1" applyAlignment="1">
      <alignment vertical="center" shrinkToFit="1"/>
    </xf>
    <xf numFmtId="178" fontId="53" fillId="35" borderId="44" xfId="0" applyNumberFormat="1" applyFont="1" applyFill="1" applyBorder="1" applyAlignment="1">
      <alignment vertical="center" shrinkToFit="1"/>
    </xf>
    <xf numFmtId="177" fontId="52" fillId="34" borderId="45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vertical="center"/>
    </xf>
    <xf numFmtId="0" fontId="54" fillId="0" borderId="46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47" xfId="0" applyFont="1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56" fillId="0" borderId="25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49" fillId="34" borderId="28" xfId="0" applyFont="1" applyFill="1" applyBorder="1" applyAlignment="1">
      <alignment vertical="top" wrapText="1"/>
    </xf>
    <xf numFmtId="0" fontId="49" fillId="40" borderId="26" xfId="0" applyFont="1" applyFill="1" applyBorder="1" applyAlignment="1">
      <alignment horizontal="left" vertical="top" wrapText="1"/>
    </xf>
    <xf numFmtId="0" fontId="49" fillId="33" borderId="26" xfId="0" applyFont="1" applyFill="1" applyBorder="1" applyAlignment="1">
      <alignment horizontal="center" vertical="top" wrapText="1"/>
    </xf>
    <xf numFmtId="0" fontId="50" fillId="41" borderId="33" xfId="0" applyFont="1" applyFill="1" applyBorder="1" applyAlignment="1">
      <alignment horizontal="center" vertical="center" wrapText="1"/>
    </xf>
    <xf numFmtId="0" fontId="49" fillId="33" borderId="48" xfId="0" applyFont="1" applyFill="1" applyBorder="1" applyAlignment="1">
      <alignment horizontal="left" vertical="center" wrapText="1"/>
    </xf>
    <xf numFmtId="0" fontId="57" fillId="0" borderId="0" xfId="0" applyFont="1" applyAlignment="1" applyProtection="1">
      <alignment vertical="center" shrinkToFit="1"/>
      <protection/>
    </xf>
    <xf numFmtId="0" fontId="58" fillId="0" borderId="43" xfId="0" applyFont="1" applyFill="1" applyBorder="1" applyAlignment="1">
      <alignment vertical="center"/>
    </xf>
    <xf numFmtId="0" fontId="49" fillId="0" borderId="43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14" fontId="49" fillId="0" borderId="43" xfId="0" applyNumberFormat="1" applyFont="1" applyFill="1" applyBorder="1" applyAlignment="1" applyProtection="1">
      <alignment vertical="center"/>
      <protection locked="0"/>
    </xf>
    <xf numFmtId="0" fontId="0" fillId="0" borderId="44" xfId="0" applyFill="1" applyBorder="1" applyAlignment="1">
      <alignment vertical="center"/>
    </xf>
    <xf numFmtId="0" fontId="57" fillId="39" borderId="0" xfId="0" applyFont="1" applyFill="1" applyAlignment="1" applyProtection="1">
      <alignment horizontal="left" vertical="center"/>
      <protection/>
    </xf>
    <xf numFmtId="0" fontId="49" fillId="0" borderId="38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4" fontId="49" fillId="0" borderId="19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f1" xfId="33"/>
    <cellStyle name="cf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0"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0000"/>
      </font>
    </dxf>
    <dxf>
      <font>
        <color rgb="FFFF6600"/>
      </font>
    </dxf>
    <dxf>
      <font>
        <color rgb="FFFF66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zoomScalePageLayoutView="0" workbookViewId="0" topLeftCell="A1">
      <selection activeCell="C40" sqref="C40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8.75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>
        <v>112</v>
      </c>
      <c r="U1" s="146"/>
      <c r="V1" s="147" t="s">
        <v>1</v>
      </c>
      <c r="W1" s="147"/>
      <c r="X1" s="147"/>
      <c r="Y1" s="148" t="s">
        <v>69</v>
      </c>
      <c r="Z1" s="148"/>
      <c r="AA1" s="148"/>
      <c r="AB1" s="149" t="s">
        <v>2</v>
      </c>
      <c r="AC1" s="149"/>
    </row>
    <row r="2" spans="1:29" ht="19.5" customHeight="1">
      <c r="A2" s="150" t="s">
        <v>3</v>
      </c>
      <c r="B2" s="150"/>
      <c r="C2" s="150"/>
      <c r="D2" s="151"/>
      <c r="E2" s="151"/>
      <c r="F2" s="151"/>
      <c r="G2" s="151"/>
      <c r="H2" s="151"/>
      <c r="I2" s="151"/>
      <c r="J2" s="151"/>
      <c r="K2" s="151"/>
      <c r="L2" s="152" t="s">
        <v>4</v>
      </c>
      <c r="M2" s="152"/>
      <c r="N2" s="152"/>
      <c r="O2" s="153" t="s">
        <v>5</v>
      </c>
      <c r="P2" s="153"/>
      <c r="Q2" s="153"/>
      <c r="R2" s="153"/>
      <c r="S2" s="153"/>
      <c r="T2" s="153"/>
      <c r="U2" s="153"/>
      <c r="V2" s="152" t="s">
        <v>6</v>
      </c>
      <c r="W2" s="152"/>
      <c r="X2" s="152"/>
      <c r="Y2" s="154"/>
      <c r="Z2" s="154"/>
      <c r="AA2" s="154"/>
      <c r="AB2" s="154"/>
      <c r="AC2" s="154"/>
    </row>
    <row r="3" spans="1:29" ht="30.75" customHeight="1" thickBot="1">
      <c r="A3" s="1" t="s">
        <v>7</v>
      </c>
      <c r="B3" s="2" t="s">
        <v>7</v>
      </c>
      <c r="C3" s="3" t="s">
        <v>8</v>
      </c>
      <c r="D3" s="155" t="s">
        <v>9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 t="s">
        <v>10</v>
      </c>
      <c r="T3" s="156"/>
      <c r="U3" s="156"/>
      <c r="V3" s="156"/>
      <c r="W3" s="157" t="s">
        <v>11</v>
      </c>
      <c r="X3" s="157"/>
      <c r="Y3" s="157"/>
      <c r="Z3" s="157"/>
      <c r="AA3" s="157"/>
      <c r="AB3" s="157"/>
      <c r="AC3" s="158" t="s">
        <v>12</v>
      </c>
    </row>
    <row r="4" spans="1:29" ht="18.75" customHeight="1" thickBot="1">
      <c r="A4" s="4"/>
      <c r="B4" s="5"/>
      <c r="C4" s="3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  <c r="T4" s="156"/>
      <c r="U4" s="156"/>
      <c r="V4" s="156"/>
      <c r="W4" s="157"/>
      <c r="X4" s="157"/>
      <c r="Y4" s="157"/>
      <c r="Z4" s="157"/>
      <c r="AA4" s="157"/>
      <c r="AB4" s="157"/>
      <c r="AC4" s="158"/>
    </row>
    <row r="5" spans="1:29" ht="24.75" customHeight="1" thickBot="1">
      <c r="A5" s="159" t="s">
        <v>13</v>
      </c>
      <c r="B5" s="159"/>
      <c r="C5" s="6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6"/>
      <c r="T5" s="156"/>
      <c r="U5" s="156"/>
      <c r="V5" s="156"/>
      <c r="W5" s="157"/>
      <c r="X5" s="157"/>
      <c r="Y5" s="157"/>
      <c r="Z5" s="157"/>
      <c r="AA5" s="157"/>
      <c r="AB5" s="157"/>
      <c r="AC5" s="158"/>
    </row>
    <row r="6" spans="1:29" ht="30.75" customHeight="1" thickBot="1">
      <c r="A6" s="7" t="s">
        <v>14</v>
      </c>
      <c r="B6" s="8" t="s">
        <v>15</v>
      </c>
      <c r="C6" s="9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158"/>
    </row>
    <row r="7" spans="1:29" ht="12.75" customHeight="1">
      <c r="A7" s="17" t="s">
        <v>19</v>
      </c>
      <c r="B7" s="18" t="s">
        <v>257</v>
      </c>
      <c r="C7" s="19" t="s">
        <v>258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20</v>
      </c>
      <c r="B8" s="31" t="s">
        <v>259</v>
      </c>
      <c r="C8" s="32" t="s">
        <v>260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261</v>
      </c>
      <c r="C9" s="32" t="s">
        <v>262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263</v>
      </c>
      <c r="C10" s="32" t="s">
        <v>264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265</v>
      </c>
      <c r="C11" s="46" t="s">
        <v>266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58" t="s">
        <v>24</v>
      </c>
      <c r="B12" s="59" t="s">
        <v>267</v>
      </c>
      <c r="C12" s="60" t="s">
        <v>268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>
        <f t="shared" si="0"/>
        <v>0</v>
      </c>
      <c r="Q12" s="22" t="e">
        <f t="shared" si="1"/>
        <v>#DIV/0!</v>
      </c>
      <c r="R12" s="23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1"/>
      <c r="Y12" s="61"/>
      <c r="Z12" s="61"/>
      <c r="AA12" s="62" t="e">
        <f t="shared" si="5"/>
        <v>#DIV/0!</v>
      </c>
      <c r="AB12" s="42" t="e">
        <f t="shared" si="6"/>
        <v>#DIV/0!</v>
      </c>
      <c r="AC12" s="63" t="e">
        <f t="shared" si="7"/>
        <v>#DIV/0!</v>
      </c>
    </row>
    <row r="13" spans="1:29" ht="12.75" customHeight="1">
      <c r="A13" s="30" t="s">
        <v>25</v>
      </c>
      <c r="B13" s="31" t="s">
        <v>269</v>
      </c>
      <c r="C13" s="32" t="s">
        <v>270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271</v>
      </c>
      <c r="C14" s="32" t="s">
        <v>272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273</v>
      </c>
      <c r="C15" s="32" t="s">
        <v>274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275</v>
      </c>
      <c r="C16" s="46" t="s">
        <v>276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58" t="s">
        <v>29</v>
      </c>
      <c r="B17" s="59" t="s">
        <v>277</v>
      </c>
      <c r="C17" s="60" t="s">
        <v>278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f t="shared" si="0"/>
        <v>0</v>
      </c>
      <c r="Q17" s="22" t="e">
        <f t="shared" si="1"/>
        <v>#DIV/0!</v>
      </c>
      <c r="R17" s="23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1"/>
      <c r="Y17" s="61"/>
      <c r="Z17" s="61"/>
      <c r="AA17" s="62" t="e">
        <f t="shared" si="5"/>
        <v>#DIV/0!</v>
      </c>
      <c r="AB17" s="42" t="e">
        <f t="shared" si="6"/>
        <v>#DIV/0!</v>
      </c>
      <c r="AC17" s="63" t="e">
        <f t="shared" si="7"/>
        <v>#DIV/0!</v>
      </c>
    </row>
    <row r="18" spans="1:29" ht="12.75" customHeight="1">
      <c r="A18" s="30" t="s">
        <v>30</v>
      </c>
      <c r="B18" s="31" t="s">
        <v>279</v>
      </c>
      <c r="C18" s="32" t="s">
        <v>280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281</v>
      </c>
      <c r="C19" s="32" t="s">
        <v>282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283</v>
      </c>
      <c r="C20" s="32" t="s">
        <v>284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285</v>
      </c>
      <c r="C21" s="46" t="s">
        <v>286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58" t="s">
        <v>34</v>
      </c>
      <c r="B22" s="59" t="s">
        <v>287</v>
      </c>
      <c r="C22" s="60" t="s">
        <v>288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4">
        <f t="shared" si="0"/>
        <v>0</v>
      </c>
      <c r="Q22" s="65" t="e">
        <f t="shared" si="1"/>
        <v>#DIV/0!</v>
      </c>
      <c r="R22" s="66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1"/>
      <c r="Y22" s="61"/>
      <c r="Z22" s="61"/>
      <c r="AA22" s="62" t="e">
        <f t="shared" si="5"/>
        <v>#DIV/0!</v>
      </c>
      <c r="AB22" s="42" t="e">
        <f t="shared" si="6"/>
        <v>#DIV/0!</v>
      </c>
      <c r="AC22" s="63" t="e">
        <f t="shared" si="7"/>
        <v>#DIV/0!</v>
      </c>
    </row>
    <row r="23" spans="1:29" ht="12.75" customHeight="1">
      <c r="A23" s="30" t="s">
        <v>35</v>
      </c>
      <c r="B23" s="31" t="s">
        <v>289</v>
      </c>
      <c r="C23" s="32" t="s">
        <v>290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291</v>
      </c>
      <c r="C24" s="32" t="s">
        <v>292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293</v>
      </c>
      <c r="C25" s="32" t="s">
        <v>294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295</v>
      </c>
      <c r="C26" s="46" t="s">
        <v>296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8">
        <f t="shared" si="0"/>
        <v>0</v>
      </c>
      <c r="Q26" s="69" t="e">
        <f t="shared" si="1"/>
        <v>#DIV/0!</v>
      </c>
      <c r="R26" s="7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58" t="s">
        <v>39</v>
      </c>
      <c r="B27" s="59" t="s">
        <v>297</v>
      </c>
      <c r="C27" s="60" t="s">
        <v>298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>
        <f t="shared" si="0"/>
        <v>0</v>
      </c>
      <c r="Q27" s="22" t="e">
        <f t="shared" si="1"/>
        <v>#DIV/0!</v>
      </c>
      <c r="R27" s="23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1"/>
      <c r="Y27" s="61"/>
      <c r="Z27" s="61"/>
      <c r="AA27" s="62" t="e">
        <f t="shared" si="5"/>
        <v>#DIV/0!</v>
      </c>
      <c r="AB27" s="42" t="e">
        <f t="shared" si="6"/>
        <v>#DIV/0!</v>
      </c>
      <c r="AC27" s="63" t="e">
        <f t="shared" si="7"/>
        <v>#DIV/0!</v>
      </c>
    </row>
    <row r="28" spans="1:29" ht="12.75" customHeight="1">
      <c r="A28" s="30" t="s">
        <v>40</v>
      </c>
      <c r="B28" s="31" t="s">
        <v>299</v>
      </c>
      <c r="C28" s="32" t="s">
        <v>300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301</v>
      </c>
      <c r="C29" s="32" t="s">
        <v>302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303</v>
      </c>
      <c r="C30" s="32" t="s">
        <v>304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305</v>
      </c>
      <c r="C31" s="46" t="s">
        <v>306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58" t="s">
        <v>44</v>
      </c>
      <c r="B32" s="59" t="s">
        <v>307</v>
      </c>
      <c r="C32" s="60" t="s">
        <v>308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4">
        <f t="shared" si="0"/>
        <v>0</v>
      </c>
      <c r="Q32" s="65" t="e">
        <f t="shared" si="1"/>
        <v>#DIV/0!</v>
      </c>
      <c r="R32" s="66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1"/>
      <c r="Y32" s="61"/>
      <c r="Z32" s="61"/>
      <c r="AA32" s="62" t="e">
        <f t="shared" si="5"/>
        <v>#DIV/0!</v>
      </c>
      <c r="AB32" s="42" t="e">
        <f t="shared" si="6"/>
        <v>#DIV/0!</v>
      </c>
      <c r="AC32" s="63" t="e">
        <f t="shared" si="7"/>
        <v>#DIV/0!</v>
      </c>
    </row>
    <row r="33" spans="1:29" ht="12.75" customHeight="1">
      <c r="A33" s="30" t="s">
        <v>45</v>
      </c>
      <c r="B33" s="31" t="s">
        <v>309</v>
      </c>
      <c r="C33" s="32" t="s">
        <v>310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311</v>
      </c>
      <c r="C34" s="32" t="s">
        <v>312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313</v>
      </c>
      <c r="C35" s="32" t="s">
        <v>314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 t="s">
        <v>48</v>
      </c>
      <c r="B36" s="45" t="s">
        <v>315</v>
      </c>
      <c r="C36" s="46" t="s">
        <v>316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8">
        <f t="shared" si="0"/>
        <v>0</v>
      </c>
      <c r="Q36" s="69" t="e">
        <f t="shared" si="1"/>
        <v>#DIV/0!</v>
      </c>
      <c r="R36" s="7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58" t="s">
        <v>49</v>
      </c>
      <c r="B37" s="59" t="s">
        <v>317</v>
      </c>
      <c r="C37" s="60" t="s">
        <v>318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1">
        <f t="shared" si="0"/>
        <v>0</v>
      </c>
      <c r="Q37" s="22" t="e">
        <f t="shared" si="1"/>
        <v>#DIV/0!</v>
      </c>
      <c r="R37" s="23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1"/>
      <c r="Y37" s="61"/>
      <c r="Z37" s="61"/>
      <c r="AA37" s="62" t="e">
        <f t="shared" si="5"/>
        <v>#DIV/0!</v>
      </c>
      <c r="AB37" s="42" t="e">
        <f t="shared" si="6"/>
        <v>#DIV/0!</v>
      </c>
      <c r="AC37" s="63" t="e">
        <f t="shared" si="7"/>
        <v>#DIV/0!</v>
      </c>
    </row>
    <row r="38" spans="1:29" ht="12.75" customHeight="1" thickBot="1">
      <c r="A38" s="44" t="s">
        <v>50</v>
      </c>
      <c r="B38" s="71" t="s">
        <v>319</v>
      </c>
      <c r="C38" s="72" t="s">
        <v>320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58" t="s">
        <v>51</v>
      </c>
      <c r="B39" s="71" t="s">
        <v>321</v>
      </c>
      <c r="C39" s="72" t="s">
        <v>322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58" t="s">
        <v>60</v>
      </c>
      <c r="B40" s="71" t="s">
        <v>323</v>
      </c>
      <c r="C40" s="72" t="s">
        <v>324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44" t="s">
        <v>61</v>
      </c>
      <c r="B41" s="75" t="s">
        <v>325</v>
      </c>
      <c r="C41" s="76" t="s">
        <v>326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 thickBot="1">
      <c r="A42" s="44" t="s">
        <v>62</v>
      </c>
      <c r="B42" s="78" t="s">
        <v>327</v>
      </c>
      <c r="C42" s="79" t="s">
        <v>328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4">
        <f t="shared" si="0"/>
        <v>0</v>
      </c>
      <c r="Q42" s="65" t="e">
        <f t="shared" si="1"/>
        <v>#DIV/0!</v>
      </c>
      <c r="R42" s="66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1"/>
      <c r="Y42" s="61"/>
      <c r="Z42" s="61"/>
      <c r="AA42" s="62" t="e">
        <f t="shared" si="5"/>
        <v>#DIV/0!</v>
      </c>
      <c r="AB42" s="42" t="e">
        <f t="shared" si="6"/>
        <v>#DIV/0!</v>
      </c>
      <c r="AC42" s="63" t="e">
        <f t="shared" si="7"/>
        <v>#DIV/0!</v>
      </c>
    </row>
    <row r="43" spans="1:29" ht="12.75" customHeight="1">
      <c r="A43" s="58" t="s">
        <v>63</v>
      </c>
      <c r="B43" s="71" t="s">
        <v>329</v>
      </c>
      <c r="C43" s="72" t="s">
        <v>330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73"/>
      <c r="B44" s="71"/>
      <c r="C44" s="7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73"/>
      <c r="B45" s="71"/>
      <c r="C45" s="7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74"/>
      <c r="B46" s="75"/>
      <c r="C46" s="7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8">
        <f t="shared" si="0"/>
        <v>0</v>
      </c>
      <c r="Q46" s="69" t="e">
        <f t="shared" si="1"/>
        <v>#DIV/0!</v>
      </c>
      <c r="R46" s="7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77"/>
      <c r="B47" s="78"/>
      <c r="C47" s="7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>
        <f t="shared" si="0"/>
        <v>0</v>
      </c>
      <c r="Q47" s="22" t="e">
        <f t="shared" si="1"/>
        <v>#DIV/0!</v>
      </c>
      <c r="R47" s="23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1"/>
      <c r="Y47" s="61"/>
      <c r="Z47" s="61"/>
      <c r="AA47" s="62" t="e">
        <f t="shared" si="5"/>
        <v>#DIV/0!</v>
      </c>
      <c r="AB47" s="42" t="e">
        <f t="shared" si="6"/>
        <v>#DIV/0!</v>
      </c>
      <c r="AC47" s="63" t="e">
        <f t="shared" si="7"/>
        <v>#DIV/0!</v>
      </c>
    </row>
    <row r="48" spans="1:29" ht="12.75" customHeight="1">
      <c r="A48" s="73"/>
      <c r="B48" s="80"/>
      <c r="C48" s="8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3"/>
      <c r="B49" s="80"/>
      <c r="C49" s="8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73"/>
      <c r="B50" s="80"/>
      <c r="C50" s="8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74"/>
      <c r="B51" s="83"/>
      <c r="C51" s="84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85"/>
      <c r="X51" s="86"/>
      <c r="Y51" s="86"/>
      <c r="Z51" s="86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29.25" customHeight="1" thickBot="1">
      <c r="A52" s="87"/>
      <c r="B52" s="161" t="s">
        <v>52</v>
      </c>
      <c r="C52" s="161"/>
      <c r="D52" s="161"/>
      <c r="E52" s="161"/>
      <c r="F52" s="161"/>
      <c r="G52" s="161"/>
      <c r="H52" s="161"/>
      <c r="I52" s="161"/>
      <c r="J52" s="162" t="s">
        <v>53</v>
      </c>
      <c r="K52" s="162"/>
      <c r="L52" s="162"/>
      <c r="M52" s="162"/>
      <c r="N52" s="162"/>
      <c r="O52" s="162"/>
      <c r="P52" s="162"/>
      <c r="Q52" s="163"/>
      <c r="R52" s="163"/>
      <c r="S52" s="163"/>
      <c r="T52" s="163"/>
      <c r="U52" s="164" t="s">
        <v>54</v>
      </c>
      <c r="V52" s="164"/>
      <c r="W52" s="165"/>
      <c r="X52" s="165"/>
      <c r="Y52" s="165"/>
      <c r="Z52" s="165"/>
      <c r="AA52" s="165"/>
      <c r="AB52" s="165"/>
      <c r="AC52" s="165"/>
    </row>
    <row r="53" spans="2:26" ht="18" customHeight="1">
      <c r="B53" s="166" t="s">
        <v>55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</row>
    <row r="54" spans="2:29" ht="16.5">
      <c r="B54" s="160" t="s">
        <v>56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</row>
  </sheetData>
  <sheetProtection/>
  <mergeCells count="23">
    <mergeCell ref="B54:AC54"/>
    <mergeCell ref="B52:I52"/>
    <mergeCell ref="J52:P52"/>
    <mergeCell ref="Q52:T52"/>
    <mergeCell ref="U52:V52"/>
    <mergeCell ref="W52:AC52"/>
    <mergeCell ref="B53:Z53"/>
    <mergeCell ref="Y2:AC2"/>
    <mergeCell ref="D3:R5"/>
    <mergeCell ref="S3:V5"/>
    <mergeCell ref="W3:AB5"/>
    <mergeCell ref="AC3:AC6"/>
    <mergeCell ref="A5:B5"/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B33" sqref="B33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7.75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>
        <v>112</v>
      </c>
      <c r="U1" s="146"/>
      <c r="V1" s="147" t="s">
        <v>1</v>
      </c>
      <c r="W1" s="147"/>
      <c r="X1" s="147"/>
      <c r="Y1" s="146" t="s">
        <v>70</v>
      </c>
      <c r="Z1" s="146"/>
      <c r="AA1" s="146"/>
      <c r="AB1" s="149" t="s">
        <v>2</v>
      </c>
      <c r="AC1" s="149"/>
    </row>
    <row r="2" spans="1:29" ht="19.5" customHeight="1">
      <c r="A2" s="150" t="s">
        <v>3</v>
      </c>
      <c r="B2" s="150"/>
      <c r="C2" s="150"/>
      <c r="D2" s="151"/>
      <c r="E2" s="151"/>
      <c r="F2" s="151"/>
      <c r="G2" s="151"/>
      <c r="H2" s="151"/>
      <c r="I2" s="151"/>
      <c r="J2" s="151"/>
      <c r="K2" s="151"/>
      <c r="L2" s="152" t="s">
        <v>4</v>
      </c>
      <c r="M2" s="152"/>
      <c r="N2" s="152"/>
      <c r="O2" s="153" t="s">
        <v>57</v>
      </c>
      <c r="P2" s="153"/>
      <c r="Q2" s="153"/>
      <c r="R2" s="153"/>
      <c r="S2" s="153"/>
      <c r="T2" s="153"/>
      <c r="U2" s="153"/>
      <c r="V2" s="152" t="s">
        <v>6</v>
      </c>
      <c r="W2" s="152"/>
      <c r="X2" s="152"/>
      <c r="Y2" s="154"/>
      <c r="Z2" s="154"/>
      <c r="AA2" s="154"/>
      <c r="AB2" s="154"/>
      <c r="AC2" s="154"/>
    </row>
    <row r="3" spans="1:29" ht="30.75" customHeight="1" thickBot="1">
      <c r="A3" s="1" t="s">
        <v>7</v>
      </c>
      <c r="B3" s="2" t="s">
        <v>7</v>
      </c>
      <c r="C3" s="3" t="s">
        <v>8</v>
      </c>
      <c r="D3" s="155" t="s">
        <v>9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 t="s">
        <v>10</v>
      </c>
      <c r="T3" s="156"/>
      <c r="U3" s="156"/>
      <c r="V3" s="156"/>
      <c r="W3" s="157" t="s">
        <v>11</v>
      </c>
      <c r="X3" s="157"/>
      <c r="Y3" s="157"/>
      <c r="Z3" s="157"/>
      <c r="AA3" s="157"/>
      <c r="AB3" s="157"/>
      <c r="AC3" s="158" t="s">
        <v>12</v>
      </c>
    </row>
    <row r="4" spans="1:29" ht="18.75" customHeight="1" thickBot="1">
      <c r="A4" s="4"/>
      <c r="B4" s="5"/>
      <c r="C4" s="3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  <c r="T4" s="156"/>
      <c r="U4" s="156"/>
      <c r="V4" s="156"/>
      <c r="W4" s="157"/>
      <c r="X4" s="157"/>
      <c r="Y4" s="157"/>
      <c r="Z4" s="157"/>
      <c r="AA4" s="157"/>
      <c r="AB4" s="157"/>
      <c r="AC4" s="158"/>
    </row>
    <row r="5" spans="1:29" ht="24.75" customHeight="1" thickBot="1">
      <c r="A5" s="159" t="s">
        <v>13</v>
      </c>
      <c r="B5" s="159"/>
      <c r="C5" s="6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6"/>
      <c r="T5" s="156"/>
      <c r="U5" s="156"/>
      <c r="V5" s="156"/>
      <c r="W5" s="157"/>
      <c r="X5" s="157"/>
      <c r="Y5" s="157"/>
      <c r="Z5" s="157"/>
      <c r="AA5" s="157"/>
      <c r="AB5" s="157"/>
      <c r="AC5" s="158"/>
    </row>
    <row r="6" spans="1:29" ht="30.75" customHeight="1" thickBot="1">
      <c r="A6" s="7" t="s">
        <v>14</v>
      </c>
      <c r="B6" s="8" t="s">
        <v>15</v>
      </c>
      <c r="C6" s="9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158"/>
    </row>
    <row r="7" spans="1:29" ht="12.75" customHeight="1">
      <c r="A7" s="17" t="s">
        <v>19</v>
      </c>
      <c r="B7" s="18" t="s">
        <v>331</v>
      </c>
      <c r="C7" s="19" t="s">
        <v>332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20</v>
      </c>
      <c r="B8" s="31" t="s">
        <v>333</v>
      </c>
      <c r="C8" s="32" t="s">
        <v>334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335</v>
      </c>
      <c r="C9" s="32" t="s">
        <v>336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337</v>
      </c>
      <c r="C10" s="32" t="s">
        <v>338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339</v>
      </c>
      <c r="C11" s="46" t="s">
        <v>340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58" t="s">
        <v>24</v>
      </c>
      <c r="B12" s="59" t="s">
        <v>341</v>
      </c>
      <c r="C12" s="60" t="s">
        <v>342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4">
        <f t="shared" si="0"/>
        <v>0</v>
      </c>
      <c r="Q12" s="65" t="e">
        <f t="shared" si="1"/>
        <v>#DIV/0!</v>
      </c>
      <c r="R12" s="66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1"/>
      <c r="Y12" s="61"/>
      <c r="Z12" s="61"/>
      <c r="AA12" s="62" t="e">
        <f t="shared" si="5"/>
        <v>#DIV/0!</v>
      </c>
      <c r="AB12" s="42" t="e">
        <f t="shared" si="6"/>
        <v>#DIV/0!</v>
      </c>
      <c r="AC12" s="63" t="e">
        <f t="shared" si="7"/>
        <v>#DIV/0!</v>
      </c>
    </row>
    <row r="13" spans="1:29" ht="12.75" customHeight="1">
      <c r="A13" s="30" t="s">
        <v>25</v>
      </c>
      <c r="B13" s="31" t="s">
        <v>343</v>
      </c>
      <c r="C13" s="32" t="s">
        <v>344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345</v>
      </c>
      <c r="C14" s="32" t="s">
        <v>346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347</v>
      </c>
      <c r="C15" s="32" t="s">
        <v>348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349</v>
      </c>
      <c r="C16" s="46" t="s">
        <v>350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58" t="s">
        <v>29</v>
      </c>
      <c r="B17" s="59" t="s">
        <v>351</v>
      </c>
      <c r="C17" s="60" t="s">
        <v>352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4">
        <f t="shared" si="0"/>
        <v>0</v>
      </c>
      <c r="Q17" s="65" t="e">
        <f t="shared" si="1"/>
        <v>#DIV/0!</v>
      </c>
      <c r="R17" s="66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1"/>
      <c r="Y17" s="61"/>
      <c r="Z17" s="61"/>
      <c r="AA17" s="62" t="e">
        <f t="shared" si="5"/>
        <v>#DIV/0!</v>
      </c>
      <c r="AB17" s="42" t="e">
        <f t="shared" si="6"/>
        <v>#DIV/0!</v>
      </c>
      <c r="AC17" s="63" t="e">
        <f t="shared" si="7"/>
        <v>#DIV/0!</v>
      </c>
    </row>
    <row r="18" spans="1:29" ht="12.75" customHeight="1">
      <c r="A18" s="30" t="s">
        <v>30</v>
      </c>
      <c r="B18" s="31" t="s">
        <v>353</v>
      </c>
      <c r="C18" s="32" t="s">
        <v>354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355</v>
      </c>
      <c r="C19" s="32" t="s">
        <v>356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357</v>
      </c>
      <c r="C20" s="32" t="s">
        <v>358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359</v>
      </c>
      <c r="C21" s="46" t="s">
        <v>360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58" t="s">
        <v>34</v>
      </c>
      <c r="B22" s="59" t="s">
        <v>361</v>
      </c>
      <c r="C22" s="60" t="s">
        <v>362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4">
        <f t="shared" si="0"/>
        <v>0</v>
      </c>
      <c r="Q22" s="65" t="e">
        <f t="shared" si="1"/>
        <v>#DIV/0!</v>
      </c>
      <c r="R22" s="66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1"/>
      <c r="Y22" s="61"/>
      <c r="Z22" s="61"/>
      <c r="AA22" s="62" t="e">
        <f t="shared" si="5"/>
        <v>#DIV/0!</v>
      </c>
      <c r="AB22" s="42" t="e">
        <f t="shared" si="6"/>
        <v>#DIV/0!</v>
      </c>
      <c r="AC22" s="63" t="e">
        <f t="shared" si="7"/>
        <v>#DIV/0!</v>
      </c>
    </row>
    <row r="23" spans="1:29" ht="12.75" customHeight="1">
      <c r="A23" s="30" t="s">
        <v>35</v>
      </c>
      <c r="B23" s="31" t="s">
        <v>363</v>
      </c>
      <c r="C23" s="32" t="s">
        <v>364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365</v>
      </c>
      <c r="C24" s="32" t="s">
        <v>366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367</v>
      </c>
      <c r="C25" s="32" t="s">
        <v>368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369</v>
      </c>
      <c r="C26" s="46" t="s">
        <v>370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58" t="s">
        <v>39</v>
      </c>
      <c r="B27" s="59" t="s">
        <v>371</v>
      </c>
      <c r="C27" s="60" t="s">
        <v>372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4">
        <f t="shared" si="0"/>
        <v>0</v>
      </c>
      <c r="Q27" s="65" t="e">
        <f t="shared" si="1"/>
        <v>#DIV/0!</v>
      </c>
      <c r="R27" s="66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1"/>
      <c r="Y27" s="61"/>
      <c r="Z27" s="61"/>
      <c r="AA27" s="62" t="e">
        <f t="shared" si="5"/>
        <v>#DIV/0!</v>
      </c>
      <c r="AB27" s="42" t="e">
        <f t="shared" si="6"/>
        <v>#DIV/0!</v>
      </c>
      <c r="AC27" s="63" t="e">
        <f t="shared" si="7"/>
        <v>#DIV/0!</v>
      </c>
    </row>
    <row r="28" spans="1:29" ht="12.75" customHeight="1">
      <c r="A28" s="30" t="s">
        <v>40</v>
      </c>
      <c r="B28" s="31" t="s">
        <v>373</v>
      </c>
      <c r="C28" s="32" t="s">
        <v>374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375</v>
      </c>
      <c r="C29" s="32" t="s">
        <v>376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377</v>
      </c>
      <c r="C30" s="32" t="s">
        <v>378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379</v>
      </c>
      <c r="C31" s="46" t="s">
        <v>380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58" t="s">
        <v>44</v>
      </c>
      <c r="B32" s="59" t="s">
        <v>381</v>
      </c>
      <c r="C32" s="60" t="s">
        <v>382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4">
        <f t="shared" si="0"/>
        <v>0</v>
      </c>
      <c r="Q32" s="65" t="e">
        <f t="shared" si="1"/>
        <v>#DIV/0!</v>
      </c>
      <c r="R32" s="66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1"/>
      <c r="Y32" s="61"/>
      <c r="Z32" s="61"/>
      <c r="AA32" s="62" t="e">
        <f t="shared" si="5"/>
        <v>#DIV/0!</v>
      </c>
      <c r="AB32" s="42" t="e">
        <f t="shared" si="6"/>
        <v>#DIV/0!</v>
      </c>
      <c r="AC32" s="63" t="e">
        <f t="shared" si="7"/>
        <v>#DIV/0!</v>
      </c>
    </row>
    <row r="33" spans="1:29" ht="12.75" customHeight="1">
      <c r="A33" s="30" t="s">
        <v>45</v>
      </c>
      <c r="B33" s="31" t="s">
        <v>383</v>
      </c>
      <c r="C33" s="32" t="s">
        <v>384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385</v>
      </c>
      <c r="C34" s="32" t="s">
        <v>386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387</v>
      </c>
      <c r="C35" s="32" t="s">
        <v>388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/>
      <c r="B36" s="45"/>
      <c r="C36" s="4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58"/>
      <c r="B37" s="59"/>
      <c r="C37" s="6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4">
        <f t="shared" si="0"/>
        <v>0</v>
      </c>
      <c r="Q37" s="65" t="e">
        <f t="shared" si="1"/>
        <v>#DIV/0!</v>
      </c>
      <c r="R37" s="66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1"/>
      <c r="Y37" s="61"/>
      <c r="Z37" s="61"/>
      <c r="AA37" s="62" t="e">
        <f t="shared" si="5"/>
        <v>#DIV/0!</v>
      </c>
      <c r="AB37" s="42" t="e">
        <f t="shared" si="6"/>
        <v>#DIV/0!</v>
      </c>
      <c r="AC37" s="63" t="e">
        <f t="shared" si="7"/>
        <v>#DIV/0!</v>
      </c>
    </row>
    <row r="38" spans="1:29" ht="12.75" customHeight="1">
      <c r="A38" s="30"/>
      <c r="B38" s="31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/>
      <c r="B39" s="31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30"/>
      <c r="B40" s="88"/>
      <c r="C40" s="89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44"/>
      <c r="B41" s="90"/>
      <c r="C41" s="91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77"/>
      <c r="B42" s="92"/>
      <c r="C42" s="9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4">
        <f t="shared" si="0"/>
        <v>0</v>
      </c>
      <c r="Q42" s="65" t="e">
        <f t="shared" si="1"/>
        <v>#DIV/0!</v>
      </c>
      <c r="R42" s="66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1"/>
      <c r="Y42" s="61"/>
      <c r="Z42" s="61"/>
      <c r="AA42" s="62" t="e">
        <f t="shared" si="5"/>
        <v>#DIV/0!</v>
      </c>
      <c r="AB42" s="42" t="e">
        <f t="shared" si="6"/>
        <v>#DIV/0!</v>
      </c>
      <c r="AC42" s="63" t="e">
        <f t="shared" si="7"/>
        <v>#DIV/0!</v>
      </c>
    </row>
    <row r="43" spans="1:29" ht="12.75" customHeight="1">
      <c r="A43" s="73"/>
      <c r="B43" s="88"/>
      <c r="C43" s="89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73"/>
      <c r="B44" s="88"/>
      <c r="C44" s="89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73"/>
      <c r="B45" s="88"/>
      <c r="C45" s="89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74"/>
      <c r="B46" s="90"/>
      <c r="C46" s="91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77"/>
      <c r="B47" s="92"/>
      <c r="C47" s="93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4">
        <f t="shared" si="0"/>
        <v>0</v>
      </c>
      <c r="Q47" s="65" t="e">
        <f t="shared" si="1"/>
        <v>#DIV/0!</v>
      </c>
      <c r="R47" s="66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1"/>
      <c r="Y47" s="61"/>
      <c r="Z47" s="61"/>
      <c r="AA47" s="62" t="e">
        <f t="shared" si="5"/>
        <v>#DIV/0!</v>
      </c>
      <c r="AB47" s="42" t="e">
        <f t="shared" si="6"/>
        <v>#DIV/0!</v>
      </c>
      <c r="AC47" s="63" t="e">
        <f t="shared" si="7"/>
        <v>#DIV/0!</v>
      </c>
    </row>
    <row r="48" spans="1:29" ht="12.75" customHeight="1">
      <c r="A48" s="73"/>
      <c r="B48" s="80"/>
      <c r="C48" s="82"/>
      <c r="D48" s="37"/>
      <c r="E48" s="40"/>
      <c r="F48" s="40"/>
      <c r="G48" s="40"/>
      <c r="H48" s="40"/>
      <c r="I48" s="40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3"/>
      <c r="B49" s="94"/>
      <c r="C49" s="82"/>
      <c r="D49" s="37"/>
      <c r="E49" s="40"/>
      <c r="F49" s="40"/>
      <c r="G49" s="40"/>
      <c r="H49" s="40"/>
      <c r="I49" s="40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73"/>
      <c r="B50" s="94"/>
      <c r="C50" s="82"/>
      <c r="D50" s="37"/>
      <c r="E50" s="40"/>
      <c r="F50" s="40"/>
      <c r="G50" s="40"/>
      <c r="H50" s="40"/>
      <c r="I50" s="40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74"/>
      <c r="B51" s="83"/>
      <c r="C51" s="84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85"/>
      <c r="X51" s="86"/>
      <c r="Y51" s="86"/>
      <c r="Z51" s="86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29.25" customHeight="1" thickBot="1">
      <c r="A52" s="87"/>
      <c r="B52" s="161" t="s">
        <v>52</v>
      </c>
      <c r="C52" s="161"/>
      <c r="D52" s="161"/>
      <c r="E52" s="161"/>
      <c r="F52" s="161"/>
      <c r="G52" s="161"/>
      <c r="H52" s="161"/>
      <c r="I52" s="161"/>
      <c r="J52" s="162" t="s">
        <v>53</v>
      </c>
      <c r="K52" s="162"/>
      <c r="L52" s="162"/>
      <c r="M52" s="162"/>
      <c r="N52" s="162"/>
      <c r="O52" s="162"/>
      <c r="P52" s="162"/>
      <c r="Q52" s="163"/>
      <c r="R52" s="163"/>
      <c r="S52" s="163"/>
      <c r="T52" s="163"/>
      <c r="U52" s="164" t="s">
        <v>54</v>
      </c>
      <c r="V52" s="164"/>
      <c r="W52" s="165"/>
      <c r="X52" s="165"/>
      <c r="Y52" s="165"/>
      <c r="Z52" s="165"/>
      <c r="AA52" s="165"/>
      <c r="AB52" s="165"/>
      <c r="AC52" s="165"/>
    </row>
    <row r="53" spans="2:26" ht="18" customHeight="1">
      <c r="B53" s="166" t="s">
        <v>55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</row>
    <row r="54" spans="2:29" ht="16.5">
      <c r="B54" s="160" t="s">
        <v>56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</row>
  </sheetData>
  <sheetProtection/>
  <mergeCells count="23">
    <mergeCell ref="B54:AC54"/>
    <mergeCell ref="B52:I52"/>
    <mergeCell ref="J52:P52"/>
    <mergeCell ref="Q52:T52"/>
    <mergeCell ref="U52:V52"/>
    <mergeCell ref="W52:AC52"/>
    <mergeCell ref="B53:Z53"/>
    <mergeCell ref="Y2:AC2"/>
    <mergeCell ref="D3:R5"/>
    <mergeCell ref="S3:V5"/>
    <mergeCell ref="W3:AB5"/>
    <mergeCell ref="AC3:AC6"/>
    <mergeCell ref="A5:B5"/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  <dataValidation type="whole" allowBlank="1" showInputMessage="1" showErrorMessage="1" errorTitle="分數超過100了" error="請更正錯誤!!" sqref="AC7:AC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B42" sqref="B42"/>
    </sheetView>
  </sheetViews>
  <sheetFormatPr defaultColWidth="9.00390625" defaultRowHeight="16.5"/>
  <cols>
    <col min="1" max="1" width="3.25390625" style="0" customWidth="1"/>
    <col min="2" max="2" width="7.375" style="0" customWidth="1"/>
    <col min="3" max="3" width="7.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>
        <v>112</v>
      </c>
      <c r="U1" s="146"/>
      <c r="V1" s="147" t="s">
        <v>1</v>
      </c>
      <c r="W1" s="147"/>
      <c r="X1" s="147"/>
      <c r="Y1" s="146" t="s">
        <v>72</v>
      </c>
      <c r="Z1" s="146"/>
      <c r="AA1" s="146"/>
      <c r="AB1" s="149" t="s">
        <v>2</v>
      </c>
      <c r="AC1" s="149"/>
    </row>
    <row r="2" spans="1:29" ht="19.5" customHeight="1">
      <c r="A2" s="150" t="s">
        <v>3</v>
      </c>
      <c r="B2" s="150"/>
      <c r="C2" s="150"/>
      <c r="D2" s="151"/>
      <c r="E2" s="151"/>
      <c r="F2" s="151"/>
      <c r="G2" s="151"/>
      <c r="H2" s="151"/>
      <c r="I2" s="151"/>
      <c r="J2" s="151"/>
      <c r="K2" s="151"/>
      <c r="L2" s="152" t="s">
        <v>4</v>
      </c>
      <c r="M2" s="152"/>
      <c r="N2" s="152"/>
      <c r="O2" s="153" t="s">
        <v>58</v>
      </c>
      <c r="P2" s="153"/>
      <c r="Q2" s="153"/>
      <c r="R2" s="153"/>
      <c r="S2" s="153"/>
      <c r="T2" s="153"/>
      <c r="U2" s="153"/>
      <c r="V2" s="152" t="s">
        <v>6</v>
      </c>
      <c r="W2" s="152"/>
      <c r="X2" s="152"/>
      <c r="Y2" s="154"/>
      <c r="Z2" s="154"/>
      <c r="AA2" s="154"/>
      <c r="AB2" s="154"/>
      <c r="AC2" s="154"/>
    </row>
    <row r="3" spans="1:29" ht="30.75" customHeight="1" thickBot="1">
      <c r="A3" s="1" t="s">
        <v>7</v>
      </c>
      <c r="B3" s="2" t="s">
        <v>7</v>
      </c>
      <c r="C3" s="3" t="s">
        <v>8</v>
      </c>
      <c r="D3" s="155" t="s">
        <v>9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 t="s">
        <v>10</v>
      </c>
      <c r="T3" s="156"/>
      <c r="U3" s="156"/>
      <c r="V3" s="156"/>
      <c r="W3" s="157" t="s">
        <v>11</v>
      </c>
      <c r="X3" s="157"/>
      <c r="Y3" s="157"/>
      <c r="Z3" s="157"/>
      <c r="AA3" s="157"/>
      <c r="AB3" s="157"/>
      <c r="AC3" s="158" t="s">
        <v>12</v>
      </c>
    </row>
    <row r="4" spans="1:29" ht="18.75" customHeight="1" thickBot="1">
      <c r="A4" s="4"/>
      <c r="B4" s="5"/>
      <c r="C4" s="3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  <c r="T4" s="156"/>
      <c r="U4" s="156"/>
      <c r="V4" s="156"/>
      <c r="W4" s="157"/>
      <c r="X4" s="157"/>
      <c r="Y4" s="157"/>
      <c r="Z4" s="157"/>
      <c r="AA4" s="157"/>
      <c r="AB4" s="157"/>
      <c r="AC4" s="158"/>
    </row>
    <row r="5" spans="1:29" ht="24.75" customHeight="1" thickBot="1">
      <c r="A5" s="159" t="s">
        <v>13</v>
      </c>
      <c r="B5" s="159"/>
      <c r="C5" s="6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6"/>
      <c r="T5" s="156"/>
      <c r="U5" s="156"/>
      <c r="V5" s="156"/>
      <c r="W5" s="157"/>
      <c r="X5" s="157"/>
      <c r="Y5" s="157"/>
      <c r="Z5" s="157"/>
      <c r="AA5" s="157"/>
      <c r="AB5" s="157"/>
      <c r="AC5" s="158"/>
    </row>
    <row r="6" spans="1:29" ht="30.75" customHeight="1" thickBot="1">
      <c r="A6" s="7" t="s">
        <v>14</v>
      </c>
      <c r="B6" s="8" t="s">
        <v>15</v>
      </c>
      <c r="C6" s="9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158"/>
    </row>
    <row r="7" spans="1:29" ht="12.75" customHeight="1">
      <c r="A7" s="17" t="s">
        <v>19</v>
      </c>
      <c r="B7" s="18" t="s">
        <v>187</v>
      </c>
      <c r="C7" s="19" t="s">
        <v>188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20</v>
      </c>
      <c r="B8" s="31" t="s">
        <v>189</v>
      </c>
      <c r="C8" s="32" t="s">
        <v>190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191</v>
      </c>
      <c r="C9" s="32" t="s">
        <v>192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193</v>
      </c>
      <c r="C10" s="32" t="s">
        <v>194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195</v>
      </c>
      <c r="C11" s="46" t="s">
        <v>196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58" t="s">
        <v>24</v>
      </c>
      <c r="B12" s="59" t="s">
        <v>197</v>
      </c>
      <c r="C12" s="60" t="s">
        <v>198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4">
        <f t="shared" si="0"/>
        <v>0</v>
      </c>
      <c r="Q12" s="65" t="e">
        <f t="shared" si="1"/>
        <v>#DIV/0!</v>
      </c>
      <c r="R12" s="66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1"/>
      <c r="Y12" s="61"/>
      <c r="Z12" s="61"/>
      <c r="AA12" s="62" t="e">
        <f t="shared" si="5"/>
        <v>#DIV/0!</v>
      </c>
      <c r="AB12" s="42" t="e">
        <f t="shared" si="6"/>
        <v>#DIV/0!</v>
      </c>
      <c r="AC12" s="63" t="e">
        <f t="shared" si="7"/>
        <v>#DIV/0!</v>
      </c>
    </row>
    <row r="13" spans="1:29" ht="12.75" customHeight="1">
      <c r="A13" s="30" t="s">
        <v>25</v>
      </c>
      <c r="B13" s="31" t="s">
        <v>199</v>
      </c>
      <c r="C13" s="32" t="s">
        <v>200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201</v>
      </c>
      <c r="C14" s="32" t="s">
        <v>202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203</v>
      </c>
      <c r="C15" s="32" t="s">
        <v>204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205</v>
      </c>
      <c r="C16" s="46" t="s">
        <v>206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58" t="s">
        <v>29</v>
      </c>
      <c r="B17" s="59" t="s">
        <v>207</v>
      </c>
      <c r="C17" s="60" t="s">
        <v>208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4">
        <f t="shared" si="0"/>
        <v>0</v>
      </c>
      <c r="Q17" s="65" t="e">
        <f t="shared" si="1"/>
        <v>#DIV/0!</v>
      </c>
      <c r="R17" s="66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1"/>
      <c r="Y17" s="61"/>
      <c r="Z17" s="61"/>
      <c r="AA17" s="62" t="e">
        <f t="shared" si="5"/>
        <v>#DIV/0!</v>
      </c>
      <c r="AB17" s="42" t="e">
        <f t="shared" si="6"/>
        <v>#DIV/0!</v>
      </c>
      <c r="AC17" s="63" t="e">
        <f t="shared" si="7"/>
        <v>#DIV/0!</v>
      </c>
    </row>
    <row r="18" spans="1:29" ht="12.75" customHeight="1">
      <c r="A18" s="30" t="s">
        <v>30</v>
      </c>
      <c r="B18" s="31" t="s">
        <v>209</v>
      </c>
      <c r="C18" s="32" t="s">
        <v>210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211</v>
      </c>
      <c r="C19" s="32" t="s">
        <v>212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213</v>
      </c>
      <c r="C20" s="32" t="s">
        <v>214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215</v>
      </c>
      <c r="C21" s="46" t="s">
        <v>216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58" t="s">
        <v>34</v>
      </c>
      <c r="B22" s="59" t="s">
        <v>217</v>
      </c>
      <c r="C22" s="60" t="s">
        <v>218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4">
        <f t="shared" si="0"/>
        <v>0</v>
      </c>
      <c r="Q22" s="65" t="e">
        <f t="shared" si="1"/>
        <v>#DIV/0!</v>
      </c>
      <c r="R22" s="66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1"/>
      <c r="Y22" s="61"/>
      <c r="Z22" s="61"/>
      <c r="AA22" s="62" t="e">
        <f t="shared" si="5"/>
        <v>#DIV/0!</v>
      </c>
      <c r="AB22" s="42" t="e">
        <f t="shared" si="6"/>
        <v>#DIV/0!</v>
      </c>
      <c r="AC22" s="63" t="e">
        <f t="shared" si="7"/>
        <v>#DIV/0!</v>
      </c>
    </row>
    <row r="23" spans="1:29" ht="12.75" customHeight="1">
      <c r="A23" s="30" t="s">
        <v>35</v>
      </c>
      <c r="B23" s="31" t="s">
        <v>219</v>
      </c>
      <c r="C23" s="32" t="s">
        <v>220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221</v>
      </c>
      <c r="C24" s="32" t="s">
        <v>222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223</v>
      </c>
      <c r="C25" s="32" t="s">
        <v>224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225</v>
      </c>
      <c r="C26" s="46" t="s">
        <v>226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58" t="s">
        <v>39</v>
      </c>
      <c r="B27" s="59" t="s">
        <v>227</v>
      </c>
      <c r="C27" s="60" t="s">
        <v>228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4">
        <f t="shared" si="0"/>
        <v>0</v>
      </c>
      <c r="Q27" s="65" t="e">
        <f t="shared" si="1"/>
        <v>#DIV/0!</v>
      </c>
      <c r="R27" s="66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1"/>
      <c r="Y27" s="61"/>
      <c r="Z27" s="61"/>
      <c r="AA27" s="62" t="e">
        <f t="shared" si="5"/>
        <v>#DIV/0!</v>
      </c>
      <c r="AB27" s="42" t="e">
        <f t="shared" si="6"/>
        <v>#DIV/0!</v>
      </c>
      <c r="AC27" s="63" t="e">
        <f t="shared" si="7"/>
        <v>#DIV/0!</v>
      </c>
    </row>
    <row r="28" spans="1:29" ht="12.75" customHeight="1">
      <c r="A28" s="30" t="s">
        <v>40</v>
      </c>
      <c r="B28" s="31" t="s">
        <v>229</v>
      </c>
      <c r="C28" s="32" t="s">
        <v>230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231</v>
      </c>
      <c r="C29" s="32" t="s">
        <v>232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233</v>
      </c>
      <c r="C30" s="32" t="s">
        <v>234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235</v>
      </c>
      <c r="C31" s="46" t="s">
        <v>236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58" t="s">
        <v>44</v>
      </c>
      <c r="B32" s="59" t="s">
        <v>237</v>
      </c>
      <c r="C32" s="60" t="s">
        <v>238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4">
        <f t="shared" si="0"/>
        <v>0</v>
      </c>
      <c r="Q32" s="65" t="e">
        <f t="shared" si="1"/>
        <v>#DIV/0!</v>
      </c>
      <c r="R32" s="66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1"/>
      <c r="Y32" s="61"/>
      <c r="Z32" s="61"/>
      <c r="AA32" s="62" t="e">
        <f t="shared" si="5"/>
        <v>#DIV/0!</v>
      </c>
      <c r="AB32" s="42" t="e">
        <f t="shared" si="6"/>
        <v>#DIV/0!</v>
      </c>
      <c r="AC32" s="63" t="e">
        <f t="shared" si="7"/>
        <v>#DIV/0!</v>
      </c>
    </row>
    <row r="33" spans="1:29" ht="12.75" customHeight="1">
      <c r="A33" s="30" t="s">
        <v>45</v>
      </c>
      <c r="B33" s="31" t="s">
        <v>239</v>
      </c>
      <c r="C33" s="32" t="s">
        <v>240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241</v>
      </c>
      <c r="C34" s="32" t="s">
        <v>242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243</v>
      </c>
      <c r="C35" s="32" t="s">
        <v>244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 t="s">
        <v>48</v>
      </c>
      <c r="B36" s="45" t="s">
        <v>245</v>
      </c>
      <c r="C36" s="46" t="s">
        <v>246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58" t="s">
        <v>49</v>
      </c>
      <c r="B37" s="59" t="s">
        <v>247</v>
      </c>
      <c r="C37" s="60" t="s">
        <v>248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4">
        <f t="shared" si="0"/>
        <v>0</v>
      </c>
      <c r="Q37" s="65" t="e">
        <f t="shared" si="1"/>
        <v>#DIV/0!</v>
      </c>
      <c r="R37" s="66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1"/>
      <c r="Y37" s="61"/>
      <c r="Z37" s="61"/>
      <c r="AA37" s="62" t="e">
        <f t="shared" si="5"/>
        <v>#DIV/0!</v>
      </c>
      <c r="AB37" s="42" t="e">
        <f t="shared" si="6"/>
        <v>#DIV/0!</v>
      </c>
      <c r="AC37" s="63" t="e">
        <f t="shared" si="7"/>
        <v>#DIV/0!</v>
      </c>
    </row>
    <row r="38" spans="1:29" ht="12.75" customHeight="1">
      <c r="A38" s="30" t="s">
        <v>50</v>
      </c>
      <c r="B38" s="31" t="s">
        <v>249</v>
      </c>
      <c r="C38" s="32" t="s">
        <v>250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 t="s">
        <v>51</v>
      </c>
      <c r="B39" s="31" t="s">
        <v>251</v>
      </c>
      <c r="C39" s="32" t="s">
        <v>252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58" t="s">
        <v>60</v>
      </c>
      <c r="B40" s="31" t="s">
        <v>253</v>
      </c>
      <c r="C40" s="32" t="s">
        <v>254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58" t="s">
        <v>61</v>
      </c>
      <c r="B41" s="45" t="s">
        <v>255</v>
      </c>
      <c r="C41" s="46" t="s">
        <v>256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30"/>
      <c r="B42" s="59"/>
      <c r="C42" s="60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4">
        <f t="shared" si="0"/>
        <v>0</v>
      </c>
      <c r="Q42" s="65" t="e">
        <f t="shared" si="1"/>
        <v>#DIV/0!</v>
      </c>
      <c r="R42" s="66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1"/>
      <c r="Y42" s="61"/>
      <c r="Z42" s="61"/>
      <c r="AA42" s="62" t="e">
        <f t="shared" si="5"/>
        <v>#DIV/0!</v>
      </c>
      <c r="AB42" s="42" t="e">
        <f t="shared" si="6"/>
        <v>#DIV/0!</v>
      </c>
      <c r="AC42" s="63" t="e">
        <f t="shared" si="7"/>
        <v>#DIV/0!</v>
      </c>
    </row>
    <row r="43" spans="1:29" ht="12.75" customHeight="1">
      <c r="A43" s="30"/>
      <c r="B43" s="31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58"/>
      <c r="B44" s="71"/>
      <c r="C44" s="7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58"/>
      <c r="B45" s="71"/>
      <c r="C45" s="7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74"/>
      <c r="B46" s="75"/>
      <c r="C46" s="7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77"/>
      <c r="B47" s="78"/>
      <c r="C47" s="7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4">
        <f t="shared" si="0"/>
        <v>0</v>
      </c>
      <c r="Q47" s="65" t="e">
        <f t="shared" si="1"/>
        <v>#DIV/0!</v>
      </c>
      <c r="R47" s="66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1"/>
      <c r="Y47" s="61"/>
      <c r="Z47" s="61"/>
      <c r="AA47" s="62" t="e">
        <f t="shared" si="5"/>
        <v>#DIV/0!</v>
      </c>
      <c r="AB47" s="42" t="e">
        <f t="shared" si="6"/>
        <v>#DIV/0!</v>
      </c>
      <c r="AC47" s="63" t="e">
        <f t="shared" si="7"/>
        <v>#DIV/0!</v>
      </c>
    </row>
    <row r="48" spans="1:29" ht="12.75" customHeight="1">
      <c r="A48" s="73"/>
      <c r="B48" s="80"/>
      <c r="C48" s="8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3"/>
      <c r="B49" s="80"/>
      <c r="C49" s="8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73"/>
      <c r="B50" s="80"/>
      <c r="C50" s="8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74"/>
      <c r="B51" s="95"/>
      <c r="C51" s="9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85"/>
      <c r="X51" s="86"/>
      <c r="Y51" s="86"/>
      <c r="Z51" s="86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29.25" customHeight="1" thickBot="1">
      <c r="A52" s="87"/>
      <c r="B52" s="161" t="s">
        <v>52</v>
      </c>
      <c r="C52" s="161"/>
      <c r="D52" s="161"/>
      <c r="E52" s="161"/>
      <c r="F52" s="161"/>
      <c r="G52" s="161"/>
      <c r="H52" s="161"/>
      <c r="I52" s="161"/>
      <c r="J52" s="162" t="s">
        <v>53</v>
      </c>
      <c r="K52" s="162"/>
      <c r="L52" s="162"/>
      <c r="M52" s="162"/>
      <c r="N52" s="162"/>
      <c r="O52" s="162"/>
      <c r="P52" s="162"/>
      <c r="Q52" s="163"/>
      <c r="R52" s="163"/>
      <c r="S52" s="163"/>
      <c r="T52" s="163"/>
      <c r="U52" s="164" t="s">
        <v>54</v>
      </c>
      <c r="V52" s="164"/>
      <c r="W52" s="165"/>
      <c r="X52" s="165"/>
      <c r="Y52" s="165"/>
      <c r="Z52" s="165"/>
      <c r="AA52" s="165"/>
      <c r="AB52" s="165"/>
      <c r="AC52" s="165"/>
    </row>
    <row r="53" spans="2:26" ht="18" customHeight="1">
      <c r="B53" s="166" t="s">
        <v>55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</row>
    <row r="54" spans="2:29" ht="16.5">
      <c r="B54" s="160" t="s">
        <v>56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</row>
  </sheetData>
  <sheetProtection/>
  <mergeCells count="23">
    <mergeCell ref="B54:AC54"/>
    <mergeCell ref="B52:I52"/>
    <mergeCell ref="J52:P52"/>
    <mergeCell ref="Q52:T52"/>
    <mergeCell ref="U52:V52"/>
    <mergeCell ref="W52:AC52"/>
    <mergeCell ref="B53:Z53"/>
    <mergeCell ref="Y2:AC2"/>
    <mergeCell ref="D3:R5"/>
    <mergeCell ref="S3:V5"/>
    <mergeCell ref="W3:AB5"/>
    <mergeCell ref="AC3:AC6"/>
    <mergeCell ref="A5:B5"/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56"/>
  <sheetViews>
    <sheetView zoomScalePageLayoutView="0" workbookViewId="0" topLeftCell="A1">
      <selection activeCell="C43" sqref="C43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8.00390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>
        <v>112</v>
      </c>
      <c r="U1" s="146"/>
      <c r="V1" s="147" t="s">
        <v>1</v>
      </c>
      <c r="W1" s="147"/>
      <c r="X1" s="147"/>
      <c r="Y1" s="146" t="s">
        <v>70</v>
      </c>
      <c r="Z1" s="146"/>
      <c r="AA1" s="146"/>
      <c r="AB1" s="149" t="s">
        <v>2</v>
      </c>
      <c r="AC1" s="149"/>
    </row>
    <row r="2" spans="1:29" ht="19.5" customHeight="1">
      <c r="A2" s="150" t="s">
        <v>3</v>
      </c>
      <c r="B2" s="150"/>
      <c r="C2" s="150"/>
      <c r="D2" s="151"/>
      <c r="E2" s="151"/>
      <c r="F2" s="151"/>
      <c r="G2" s="151"/>
      <c r="H2" s="151"/>
      <c r="I2" s="151"/>
      <c r="J2" s="151"/>
      <c r="K2" s="151"/>
      <c r="L2" s="152" t="s">
        <v>4</v>
      </c>
      <c r="M2" s="152"/>
      <c r="N2" s="152"/>
      <c r="O2" s="153" t="s">
        <v>59</v>
      </c>
      <c r="P2" s="153"/>
      <c r="Q2" s="153"/>
      <c r="R2" s="153"/>
      <c r="S2" s="153"/>
      <c r="T2" s="153"/>
      <c r="U2" s="153"/>
      <c r="V2" s="152" t="s">
        <v>6</v>
      </c>
      <c r="W2" s="152"/>
      <c r="X2" s="152"/>
      <c r="Y2" s="154"/>
      <c r="Z2" s="154"/>
      <c r="AA2" s="154"/>
      <c r="AB2" s="154"/>
      <c r="AC2" s="154"/>
    </row>
    <row r="3" spans="1:29" ht="30.75" customHeight="1" thickBot="1">
      <c r="A3" s="1" t="s">
        <v>7</v>
      </c>
      <c r="B3" s="2" t="s">
        <v>7</v>
      </c>
      <c r="C3" s="3" t="s">
        <v>8</v>
      </c>
      <c r="D3" s="155" t="s">
        <v>9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 t="s">
        <v>10</v>
      </c>
      <c r="T3" s="156"/>
      <c r="U3" s="156"/>
      <c r="V3" s="156"/>
      <c r="W3" s="157" t="s">
        <v>11</v>
      </c>
      <c r="X3" s="157"/>
      <c r="Y3" s="157"/>
      <c r="Z3" s="157"/>
      <c r="AA3" s="157"/>
      <c r="AB3" s="157"/>
      <c r="AC3" s="158" t="s">
        <v>12</v>
      </c>
    </row>
    <row r="4" spans="1:29" ht="18.75" customHeight="1" thickBot="1">
      <c r="A4" s="4"/>
      <c r="B4" s="5"/>
      <c r="C4" s="3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  <c r="T4" s="156"/>
      <c r="U4" s="156"/>
      <c r="V4" s="156"/>
      <c r="W4" s="157"/>
      <c r="X4" s="157"/>
      <c r="Y4" s="157"/>
      <c r="Z4" s="157"/>
      <c r="AA4" s="157"/>
      <c r="AB4" s="157"/>
      <c r="AC4" s="158"/>
    </row>
    <row r="5" spans="1:29" ht="24.75" customHeight="1" thickBot="1">
      <c r="A5" s="159" t="s">
        <v>13</v>
      </c>
      <c r="B5" s="159"/>
      <c r="C5" s="6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6"/>
      <c r="T5" s="156"/>
      <c r="U5" s="156"/>
      <c r="V5" s="156"/>
      <c r="W5" s="157"/>
      <c r="X5" s="157"/>
      <c r="Y5" s="157"/>
      <c r="Z5" s="157"/>
      <c r="AA5" s="157"/>
      <c r="AB5" s="157"/>
      <c r="AC5" s="158"/>
    </row>
    <row r="6" spans="1:29" ht="30.75" customHeight="1" thickBot="1">
      <c r="A6" s="7" t="s">
        <v>14</v>
      </c>
      <c r="B6" s="8" t="s">
        <v>15</v>
      </c>
      <c r="C6" s="9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158"/>
    </row>
    <row r="7" spans="1:29" ht="12.75" customHeight="1">
      <c r="A7" s="17" t="s">
        <v>19</v>
      </c>
      <c r="B7" s="18" t="s">
        <v>114</v>
      </c>
      <c r="C7" s="19" t="s">
        <v>115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3">SUM(D7:O7)</f>
        <v>0</v>
      </c>
      <c r="Q7" s="22" t="e">
        <f aca="true" t="shared" si="1" ref="Q7:Q53">AVERAGE(D7:O7)</f>
        <v>#DIV/0!</v>
      </c>
      <c r="R7" s="23" t="e">
        <f aca="true" t="shared" si="2" ref="R7:R53">Q7*0.6</f>
        <v>#DIV/0!</v>
      </c>
      <c r="S7" s="20"/>
      <c r="T7" s="20"/>
      <c r="U7" s="24" t="e">
        <f aca="true" t="shared" si="3" ref="U7:U53">AVERAGE(S7:T7)</f>
        <v>#DIV/0!</v>
      </c>
      <c r="V7" s="25" t="e">
        <f aca="true" t="shared" si="4" ref="V7:V53">U7*0.3</f>
        <v>#DIV/0!</v>
      </c>
      <c r="W7" s="20"/>
      <c r="X7" s="26"/>
      <c r="Y7" s="26"/>
      <c r="Z7" s="26"/>
      <c r="AA7" s="27" t="e">
        <f aca="true" t="shared" si="5" ref="AA7:AA53">AVERAGE(W7:Z7)</f>
        <v>#DIV/0!</v>
      </c>
      <c r="AB7" s="28" t="e">
        <f aca="true" t="shared" si="6" ref="AB7:AB53">AA7*0.1</f>
        <v>#DIV/0!</v>
      </c>
      <c r="AC7" s="29" t="e">
        <f aca="true" t="shared" si="7" ref="AC7:AC53">SUM(R7,V7,AB7)</f>
        <v>#DIV/0!</v>
      </c>
    </row>
    <row r="8" spans="1:29" ht="12.75" customHeight="1">
      <c r="A8" s="30" t="s">
        <v>20</v>
      </c>
      <c r="B8" s="31" t="s">
        <v>116</v>
      </c>
      <c r="C8" s="32" t="s">
        <v>117</v>
      </c>
      <c r="D8" s="33"/>
      <c r="E8" s="33"/>
      <c r="F8" s="33"/>
      <c r="G8" s="33"/>
      <c r="H8" s="33"/>
      <c r="I8" s="33"/>
      <c r="J8" s="97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118</v>
      </c>
      <c r="C9" s="32" t="s">
        <v>119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120</v>
      </c>
      <c r="C10" s="32" t="s">
        <v>121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122</v>
      </c>
      <c r="C11" s="46" t="s">
        <v>123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58" t="s">
        <v>24</v>
      </c>
      <c r="B12" s="59" t="s">
        <v>124</v>
      </c>
      <c r="C12" s="60" t="s">
        <v>125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4">
        <f t="shared" si="0"/>
        <v>0</v>
      </c>
      <c r="Q12" s="65" t="e">
        <f t="shared" si="1"/>
        <v>#DIV/0!</v>
      </c>
      <c r="R12" s="66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1"/>
      <c r="Y12" s="61"/>
      <c r="Z12" s="61"/>
      <c r="AA12" s="62" t="e">
        <f t="shared" si="5"/>
        <v>#DIV/0!</v>
      </c>
      <c r="AB12" s="42" t="e">
        <f t="shared" si="6"/>
        <v>#DIV/0!</v>
      </c>
      <c r="AC12" s="63" t="e">
        <f t="shared" si="7"/>
        <v>#DIV/0!</v>
      </c>
    </row>
    <row r="13" spans="1:29" ht="12.75" customHeight="1">
      <c r="A13" s="30" t="s">
        <v>25</v>
      </c>
      <c r="B13" s="31" t="s">
        <v>126</v>
      </c>
      <c r="C13" s="32" t="s">
        <v>127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128</v>
      </c>
      <c r="C14" s="32" t="s">
        <v>129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130</v>
      </c>
      <c r="C15" s="32" t="s">
        <v>131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132</v>
      </c>
      <c r="C16" s="46" t="s">
        <v>133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58" t="s">
        <v>29</v>
      </c>
      <c r="B17" s="59" t="s">
        <v>134</v>
      </c>
      <c r="C17" s="60" t="s">
        <v>135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4">
        <f t="shared" si="0"/>
        <v>0</v>
      </c>
      <c r="Q17" s="65" t="e">
        <f t="shared" si="1"/>
        <v>#DIV/0!</v>
      </c>
      <c r="R17" s="66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1"/>
      <c r="Y17" s="61"/>
      <c r="Z17" s="61"/>
      <c r="AA17" s="62" t="e">
        <f t="shared" si="5"/>
        <v>#DIV/0!</v>
      </c>
      <c r="AB17" s="42" t="e">
        <f t="shared" si="6"/>
        <v>#DIV/0!</v>
      </c>
      <c r="AC17" s="63" t="e">
        <f t="shared" si="7"/>
        <v>#DIV/0!</v>
      </c>
    </row>
    <row r="18" spans="1:29" ht="12.75" customHeight="1">
      <c r="A18" s="30" t="s">
        <v>30</v>
      </c>
      <c r="B18" s="31" t="s">
        <v>136</v>
      </c>
      <c r="C18" s="32" t="s">
        <v>137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138</v>
      </c>
      <c r="C19" s="32" t="s">
        <v>139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140</v>
      </c>
      <c r="C20" s="32" t="s">
        <v>141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142</v>
      </c>
      <c r="C21" s="46" t="s">
        <v>143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58" t="s">
        <v>34</v>
      </c>
      <c r="B22" s="59" t="s">
        <v>144</v>
      </c>
      <c r="C22" s="60" t="s">
        <v>145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4">
        <f t="shared" si="0"/>
        <v>0</v>
      </c>
      <c r="Q22" s="65" t="e">
        <f t="shared" si="1"/>
        <v>#DIV/0!</v>
      </c>
      <c r="R22" s="66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1"/>
      <c r="Y22" s="61"/>
      <c r="Z22" s="61"/>
      <c r="AA22" s="62" t="e">
        <f t="shared" si="5"/>
        <v>#DIV/0!</v>
      </c>
      <c r="AB22" s="42" t="e">
        <f t="shared" si="6"/>
        <v>#DIV/0!</v>
      </c>
      <c r="AC22" s="63" t="e">
        <f t="shared" si="7"/>
        <v>#DIV/0!</v>
      </c>
    </row>
    <row r="23" spans="1:29" ht="12.75" customHeight="1">
      <c r="A23" s="30" t="s">
        <v>35</v>
      </c>
      <c r="B23" s="31" t="s">
        <v>146</v>
      </c>
      <c r="C23" s="32" t="s">
        <v>147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148</v>
      </c>
      <c r="C24" s="32" t="s">
        <v>149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150</v>
      </c>
      <c r="C25" s="32" t="s">
        <v>151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152</v>
      </c>
      <c r="C26" s="46" t="s">
        <v>153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58" t="s">
        <v>39</v>
      </c>
      <c r="B27" s="59" t="s">
        <v>154</v>
      </c>
      <c r="C27" s="60" t="s">
        <v>155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4">
        <f t="shared" si="0"/>
        <v>0</v>
      </c>
      <c r="Q27" s="65" t="e">
        <f t="shared" si="1"/>
        <v>#DIV/0!</v>
      </c>
      <c r="R27" s="66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1"/>
      <c r="Y27" s="61"/>
      <c r="Z27" s="61"/>
      <c r="AA27" s="62" t="e">
        <f t="shared" si="5"/>
        <v>#DIV/0!</v>
      </c>
      <c r="AB27" s="42" t="e">
        <f t="shared" si="6"/>
        <v>#DIV/0!</v>
      </c>
      <c r="AC27" s="63" t="e">
        <f t="shared" si="7"/>
        <v>#DIV/0!</v>
      </c>
    </row>
    <row r="28" spans="1:29" ht="12.75" customHeight="1">
      <c r="A28" s="30" t="s">
        <v>40</v>
      </c>
      <c r="B28" s="31" t="s">
        <v>156</v>
      </c>
      <c r="C28" s="32" t="s">
        <v>157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158</v>
      </c>
      <c r="C29" s="32" t="s">
        <v>159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160</v>
      </c>
      <c r="C30" s="32" t="s">
        <v>161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162</v>
      </c>
      <c r="C31" s="46" t="s">
        <v>163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58" t="s">
        <v>44</v>
      </c>
      <c r="B32" s="59" t="s">
        <v>164</v>
      </c>
      <c r="C32" s="60" t="s">
        <v>73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4">
        <f t="shared" si="0"/>
        <v>0</v>
      </c>
      <c r="Q32" s="65" t="e">
        <f t="shared" si="1"/>
        <v>#DIV/0!</v>
      </c>
      <c r="R32" s="66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1"/>
      <c r="Y32" s="61"/>
      <c r="Z32" s="61"/>
      <c r="AA32" s="62" t="e">
        <f t="shared" si="5"/>
        <v>#DIV/0!</v>
      </c>
      <c r="AB32" s="42" t="e">
        <f t="shared" si="6"/>
        <v>#DIV/0!</v>
      </c>
      <c r="AC32" s="63" t="e">
        <f t="shared" si="7"/>
        <v>#DIV/0!</v>
      </c>
    </row>
    <row r="33" spans="1:29" ht="12.75" customHeight="1">
      <c r="A33" s="30" t="s">
        <v>45</v>
      </c>
      <c r="B33" s="31" t="s">
        <v>165</v>
      </c>
      <c r="C33" s="32" t="s">
        <v>166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167</v>
      </c>
      <c r="C34" s="32" t="s">
        <v>168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169</v>
      </c>
      <c r="C35" s="32" t="s">
        <v>170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 t="s">
        <v>48</v>
      </c>
      <c r="B36" s="45" t="s">
        <v>171</v>
      </c>
      <c r="C36" s="46" t="s">
        <v>172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58" t="s">
        <v>49</v>
      </c>
      <c r="B37" s="59" t="s">
        <v>173</v>
      </c>
      <c r="C37" s="60" t="s">
        <v>174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4">
        <f t="shared" si="0"/>
        <v>0</v>
      </c>
      <c r="Q37" s="65" t="e">
        <f t="shared" si="1"/>
        <v>#DIV/0!</v>
      </c>
      <c r="R37" s="66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1"/>
      <c r="Y37" s="61"/>
      <c r="Z37" s="61"/>
      <c r="AA37" s="62" t="e">
        <f t="shared" si="5"/>
        <v>#DIV/0!</v>
      </c>
      <c r="AB37" s="42" t="e">
        <f t="shared" si="6"/>
        <v>#DIV/0!</v>
      </c>
      <c r="AC37" s="63" t="e">
        <f t="shared" si="7"/>
        <v>#DIV/0!</v>
      </c>
    </row>
    <row r="38" spans="1:29" ht="12.75" customHeight="1">
      <c r="A38" s="30" t="s">
        <v>50</v>
      </c>
      <c r="B38" s="31" t="s">
        <v>175</v>
      </c>
      <c r="C38" s="32" t="s">
        <v>176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 t="s">
        <v>51</v>
      </c>
      <c r="B39" s="31" t="s">
        <v>177</v>
      </c>
      <c r="C39" s="32" t="s">
        <v>178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30" t="s">
        <v>60</v>
      </c>
      <c r="B40" s="31" t="s">
        <v>179</v>
      </c>
      <c r="C40" s="32" t="s">
        <v>180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44" t="s">
        <v>61</v>
      </c>
      <c r="B41" s="45" t="s">
        <v>181</v>
      </c>
      <c r="C41" s="46" t="s">
        <v>182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58" t="s">
        <v>62</v>
      </c>
      <c r="B42" s="59" t="s">
        <v>183</v>
      </c>
      <c r="C42" s="60" t="s">
        <v>184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4">
        <f t="shared" si="0"/>
        <v>0</v>
      </c>
      <c r="Q42" s="65" t="e">
        <f t="shared" si="1"/>
        <v>#DIV/0!</v>
      </c>
      <c r="R42" s="66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1"/>
      <c r="Y42" s="61"/>
      <c r="Z42" s="61"/>
      <c r="AA42" s="62" t="e">
        <f t="shared" si="5"/>
        <v>#DIV/0!</v>
      </c>
      <c r="AB42" s="42" t="e">
        <f t="shared" si="6"/>
        <v>#DIV/0!</v>
      </c>
      <c r="AC42" s="63" t="e">
        <f t="shared" si="7"/>
        <v>#DIV/0!</v>
      </c>
    </row>
    <row r="43" spans="1:29" ht="12.75" customHeight="1">
      <c r="A43" s="30" t="s">
        <v>63</v>
      </c>
      <c r="B43" s="31" t="s">
        <v>185</v>
      </c>
      <c r="C43" s="32" t="s">
        <v>186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30"/>
      <c r="B44" s="31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30"/>
      <c r="B45" s="31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44"/>
      <c r="B46" s="45"/>
      <c r="C46" s="4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77"/>
      <c r="B47" s="98"/>
      <c r="C47" s="9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4">
        <f t="shared" si="0"/>
        <v>0</v>
      </c>
      <c r="Q47" s="65" t="e">
        <f t="shared" si="1"/>
        <v>#DIV/0!</v>
      </c>
      <c r="R47" s="66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1"/>
      <c r="Y47" s="61"/>
      <c r="Z47" s="61"/>
      <c r="AA47" s="62" t="e">
        <f t="shared" si="5"/>
        <v>#DIV/0!</v>
      </c>
      <c r="AB47" s="42" t="e">
        <f t="shared" si="6"/>
        <v>#DIV/0!</v>
      </c>
      <c r="AC47" s="63" t="e">
        <f t="shared" si="7"/>
        <v>#DIV/0!</v>
      </c>
    </row>
    <row r="48" spans="1:29" ht="12.75" customHeight="1">
      <c r="A48" s="73"/>
      <c r="B48" s="80"/>
      <c r="C48" s="8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3"/>
      <c r="B49" s="80"/>
      <c r="C49" s="8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73"/>
      <c r="B50" s="80"/>
      <c r="C50" s="8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74"/>
      <c r="B51" s="95"/>
      <c r="C51" s="9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100" t="e">
        <f t="shared" si="3"/>
        <v>#DIV/0!</v>
      </c>
      <c r="V51" s="101" t="e">
        <f t="shared" si="4"/>
        <v>#DIV/0!</v>
      </c>
      <c r="W51" s="51"/>
      <c r="X51" s="54"/>
      <c r="Y51" s="54"/>
      <c r="Z51" s="54"/>
      <c r="AA51" s="55" t="e">
        <f t="shared" si="5"/>
        <v>#DIV/0!</v>
      </c>
      <c r="AB51" s="102" t="e">
        <f t="shared" si="6"/>
        <v>#DIV/0!</v>
      </c>
      <c r="AC51" s="57" t="e">
        <f t="shared" si="7"/>
        <v>#DIV/0!</v>
      </c>
    </row>
    <row r="52" spans="1:29" ht="12.75" customHeight="1">
      <c r="A52" s="103"/>
      <c r="B52" s="104"/>
      <c r="C52" s="105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4">
        <f t="shared" si="0"/>
        <v>0</v>
      </c>
      <c r="Q52" s="35" t="e">
        <f t="shared" si="1"/>
        <v>#DIV/0!</v>
      </c>
      <c r="R52" s="36" t="e">
        <f t="shared" si="2"/>
        <v>#DIV/0!</v>
      </c>
      <c r="S52" s="37"/>
      <c r="T52" s="37"/>
      <c r="U52" s="38" t="e">
        <f t="shared" si="3"/>
        <v>#DIV/0!</v>
      </c>
      <c r="V52" s="39" t="e">
        <f t="shared" si="4"/>
        <v>#DIV/0!</v>
      </c>
      <c r="W52" s="37"/>
      <c r="X52" s="40"/>
      <c r="Y52" s="40"/>
      <c r="Z52" s="40"/>
      <c r="AA52" s="41" t="e">
        <f t="shared" si="5"/>
        <v>#DIV/0!</v>
      </c>
      <c r="AB52" s="42" t="e">
        <f t="shared" si="6"/>
        <v>#DIV/0!</v>
      </c>
      <c r="AC52" s="43" t="e">
        <f t="shared" si="7"/>
        <v>#DIV/0!</v>
      </c>
    </row>
    <row r="53" spans="1:29" ht="12.75" customHeight="1" thickBot="1">
      <c r="A53" s="106"/>
      <c r="B53" s="107"/>
      <c r="C53" s="108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34">
        <f t="shared" si="0"/>
        <v>0</v>
      </c>
      <c r="Q53" s="35" t="e">
        <f t="shared" si="1"/>
        <v>#DIV/0!</v>
      </c>
      <c r="R53" s="36" t="e">
        <f t="shared" si="2"/>
        <v>#DIV/0!</v>
      </c>
      <c r="S53" s="37"/>
      <c r="T53" s="37"/>
      <c r="U53" s="109" t="e">
        <f t="shared" si="3"/>
        <v>#DIV/0!</v>
      </c>
      <c r="V53" s="110" t="e">
        <f t="shared" si="4"/>
        <v>#DIV/0!</v>
      </c>
      <c r="W53" s="111"/>
      <c r="X53" s="112"/>
      <c r="Y53" s="112"/>
      <c r="Z53" s="112"/>
      <c r="AA53" s="41" t="e">
        <f t="shared" si="5"/>
        <v>#DIV/0!</v>
      </c>
      <c r="AB53" s="113" t="e">
        <f t="shared" si="6"/>
        <v>#DIV/0!</v>
      </c>
      <c r="AC53" s="43" t="e">
        <f t="shared" si="7"/>
        <v>#DIV/0!</v>
      </c>
    </row>
    <row r="54" spans="1:29" ht="29.25" customHeight="1" thickBot="1">
      <c r="A54" s="87"/>
      <c r="B54" s="161" t="s">
        <v>52</v>
      </c>
      <c r="C54" s="161"/>
      <c r="D54" s="161"/>
      <c r="E54" s="161"/>
      <c r="F54" s="161"/>
      <c r="G54" s="161"/>
      <c r="H54" s="161"/>
      <c r="I54" s="161"/>
      <c r="J54" s="167" t="s">
        <v>53</v>
      </c>
      <c r="K54" s="167"/>
      <c r="L54" s="167"/>
      <c r="M54" s="167"/>
      <c r="N54" s="167"/>
      <c r="O54" s="167"/>
      <c r="P54" s="167"/>
      <c r="Q54" s="168"/>
      <c r="R54" s="168"/>
      <c r="S54" s="168"/>
      <c r="T54" s="168"/>
      <c r="U54" s="169" t="s">
        <v>54</v>
      </c>
      <c r="V54" s="169"/>
      <c r="W54" s="170"/>
      <c r="X54" s="170"/>
      <c r="Y54" s="170"/>
      <c r="Z54" s="170"/>
      <c r="AA54" s="170"/>
      <c r="AB54" s="170"/>
      <c r="AC54" s="170"/>
    </row>
    <row r="55" spans="2:26" ht="18" customHeight="1">
      <c r="B55" s="166" t="s">
        <v>55</v>
      </c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</row>
    <row r="56" spans="2:29" ht="16.5">
      <c r="B56" s="160" t="s">
        <v>56</v>
      </c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</row>
  </sheetData>
  <sheetProtection/>
  <mergeCells count="23">
    <mergeCell ref="B56:AC56"/>
    <mergeCell ref="B54:I54"/>
    <mergeCell ref="J54:P54"/>
    <mergeCell ref="Q54:T54"/>
    <mergeCell ref="U54:V54"/>
    <mergeCell ref="W54:AC54"/>
    <mergeCell ref="B55:Z55"/>
    <mergeCell ref="Y2:AC2"/>
    <mergeCell ref="D3:R5"/>
    <mergeCell ref="S3:V5"/>
    <mergeCell ref="W3:AB5"/>
    <mergeCell ref="AC3:AC6"/>
    <mergeCell ref="A5:B5"/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</mergeCells>
  <conditionalFormatting sqref="D7:O53 U7:U53 AC7:AC53">
    <cfRule type="cellIs" priority="1" dxfId="18" operator="lessThan" stopIfTrue="1">
      <formula>60</formula>
    </cfRule>
  </conditionalFormatting>
  <conditionalFormatting sqref="Q7:Q53 S7:T53 W7:AA53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3">
      <formula1>0</formula1>
      <formula2>100</formula2>
    </dataValidation>
    <dataValidation allowBlank="1" showInputMessage="1" showErrorMessage="1" sqref="Q7:Q53"/>
    <dataValidation type="whole" allowBlank="1" showInputMessage="1" showErrorMessage="1" errorTitle="分數超過100了" error="請更正錯誤!!" sqref="AC7:AC53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3 W7:Z53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3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C39" sqref="C39"/>
    </sheetView>
  </sheetViews>
  <sheetFormatPr defaultColWidth="9.00390625" defaultRowHeight="16.5"/>
  <cols>
    <col min="1" max="1" width="3.25390625" style="0" customWidth="1"/>
    <col min="2" max="2" width="7.875" style="120" customWidth="1"/>
    <col min="3" max="3" width="7.75390625" style="12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>
        <v>112</v>
      </c>
      <c r="U1" s="146"/>
      <c r="V1" s="147" t="s">
        <v>1</v>
      </c>
      <c r="W1" s="147"/>
      <c r="X1" s="147"/>
      <c r="Y1" s="146" t="s">
        <v>72</v>
      </c>
      <c r="Z1" s="146"/>
      <c r="AA1" s="146"/>
      <c r="AB1" s="149" t="s">
        <v>2</v>
      </c>
      <c r="AC1" s="149"/>
    </row>
    <row r="2" spans="1:29" ht="19.5" customHeight="1">
      <c r="A2" s="150" t="s">
        <v>3</v>
      </c>
      <c r="B2" s="150"/>
      <c r="C2" s="150"/>
      <c r="D2" s="151"/>
      <c r="E2" s="151"/>
      <c r="F2" s="151"/>
      <c r="G2" s="151"/>
      <c r="H2" s="151"/>
      <c r="I2" s="151"/>
      <c r="J2" s="151"/>
      <c r="K2" s="151"/>
      <c r="L2" s="152" t="s">
        <v>4</v>
      </c>
      <c r="M2" s="152"/>
      <c r="N2" s="152"/>
      <c r="O2" s="153" t="s">
        <v>64</v>
      </c>
      <c r="P2" s="153"/>
      <c r="Q2" s="153"/>
      <c r="R2" s="153"/>
      <c r="S2" s="153"/>
      <c r="T2" s="153"/>
      <c r="U2" s="153"/>
      <c r="V2" s="152" t="s">
        <v>6</v>
      </c>
      <c r="W2" s="152"/>
      <c r="X2" s="152"/>
      <c r="Y2" s="154"/>
      <c r="Z2" s="154"/>
      <c r="AA2" s="154"/>
      <c r="AB2" s="154"/>
      <c r="AC2" s="154"/>
    </row>
    <row r="3" spans="1:29" ht="30.75" customHeight="1" thickBot="1">
      <c r="A3" s="1" t="s">
        <v>7</v>
      </c>
      <c r="B3" s="114" t="s">
        <v>7</v>
      </c>
      <c r="C3" s="115" t="s">
        <v>8</v>
      </c>
      <c r="D3" s="155" t="s">
        <v>9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 t="s">
        <v>10</v>
      </c>
      <c r="T3" s="156"/>
      <c r="U3" s="156"/>
      <c r="V3" s="156"/>
      <c r="W3" s="157" t="s">
        <v>11</v>
      </c>
      <c r="X3" s="157"/>
      <c r="Y3" s="157"/>
      <c r="Z3" s="157"/>
      <c r="AA3" s="157"/>
      <c r="AB3" s="157"/>
      <c r="AC3" s="158" t="s">
        <v>12</v>
      </c>
    </row>
    <row r="4" spans="1:29" ht="18.75" customHeight="1" thickBot="1">
      <c r="A4" s="4"/>
      <c r="B4" s="116"/>
      <c r="C4" s="11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  <c r="T4" s="156"/>
      <c r="U4" s="156"/>
      <c r="V4" s="156"/>
      <c r="W4" s="157"/>
      <c r="X4" s="157"/>
      <c r="Y4" s="157"/>
      <c r="Z4" s="157"/>
      <c r="AA4" s="157"/>
      <c r="AB4" s="157"/>
      <c r="AC4" s="158"/>
    </row>
    <row r="5" spans="1:29" ht="24.75" customHeight="1" thickBot="1">
      <c r="A5" s="159" t="s">
        <v>13</v>
      </c>
      <c r="B5" s="159"/>
      <c r="C5" s="117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6"/>
      <c r="T5" s="156"/>
      <c r="U5" s="156"/>
      <c r="V5" s="156"/>
      <c r="W5" s="157"/>
      <c r="X5" s="157"/>
      <c r="Y5" s="157"/>
      <c r="Z5" s="157"/>
      <c r="AA5" s="157"/>
      <c r="AB5" s="157"/>
      <c r="AC5" s="158"/>
    </row>
    <row r="6" spans="1:29" ht="30.75" customHeight="1" thickBot="1">
      <c r="A6" s="7" t="s">
        <v>14</v>
      </c>
      <c r="B6" s="118" t="s">
        <v>15</v>
      </c>
      <c r="C6" s="119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158"/>
    </row>
    <row r="7" spans="1:29" ht="12.75" customHeight="1">
      <c r="A7" s="17" t="s">
        <v>19</v>
      </c>
      <c r="B7" s="18" t="s">
        <v>513</v>
      </c>
      <c r="C7" s="19" t="s">
        <v>514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20</v>
      </c>
      <c r="B8" s="31" t="s">
        <v>515</v>
      </c>
      <c r="C8" s="32" t="s">
        <v>516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517</v>
      </c>
      <c r="C9" s="32" t="s">
        <v>518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519</v>
      </c>
      <c r="C10" s="32" t="s">
        <v>520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521</v>
      </c>
      <c r="C11" s="46" t="s">
        <v>522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58" t="s">
        <v>24</v>
      </c>
      <c r="B12" s="59" t="s">
        <v>523</v>
      </c>
      <c r="C12" s="60" t="s">
        <v>524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4">
        <f t="shared" si="0"/>
        <v>0</v>
      </c>
      <c r="Q12" s="65" t="e">
        <f t="shared" si="1"/>
        <v>#DIV/0!</v>
      </c>
      <c r="R12" s="66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1"/>
      <c r="Y12" s="61"/>
      <c r="Z12" s="61"/>
      <c r="AA12" s="62" t="e">
        <f t="shared" si="5"/>
        <v>#DIV/0!</v>
      </c>
      <c r="AB12" s="42" t="e">
        <f t="shared" si="6"/>
        <v>#DIV/0!</v>
      </c>
      <c r="AC12" s="63" t="e">
        <f t="shared" si="7"/>
        <v>#DIV/0!</v>
      </c>
    </row>
    <row r="13" spans="1:29" ht="12.75" customHeight="1">
      <c r="A13" s="30" t="s">
        <v>25</v>
      </c>
      <c r="B13" s="31" t="s">
        <v>525</v>
      </c>
      <c r="C13" s="32" t="s">
        <v>526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527</v>
      </c>
      <c r="C14" s="32" t="s">
        <v>528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529</v>
      </c>
      <c r="C15" s="32" t="s">
        <v>530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531</v>
      </c>
      <c r="C16" s="46" t="s">
        <v>532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58" t="s">
        <v>29</v>
      </c>
      <c r="B17" s="59" t="s">
        <v>533</v>
      </c>
      <c r="C17" s="60" t="s">
        <v>534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4">
        <f t="shared" si="0"/>
        <v>0</v>
      </c>
      <c r="Q17" s="65" t="e">
        <f t="shared" si="1"/>
        <v>#DIV/0!</v>
      </c>
      <c r="R17" s="66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1"/>
      <c r="Y17" s="61"/>
      <c r="Z17" s="61"/>
      <c r="AA17" s="62" t="e">
        <f t="shared" si="5"/>
        <v>#DIV/0!</v>
      </c>
      <c r="AB17" s="42" t="e">
        <f t="shared" si="6"/>
        <v>#DIV/0!</v>
      </c>
      <c r="AC17" s="63" t="e">
        <f t="shared" si="7"/>
        <v>#DIV/0!</v>
      </c>
    </row>
    <row r="18" spans="1:29" ht="12.75" customHeight="1">
      <c r="A18" s="30" t="s">
        <v>30</v>
      </c>
      <c r="B18" s="31" t="s">
        <v>535</v>
      </c>
      <c r="C18" s="32" t="s">
        <v>536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537</v>
      </c>
      <c r="C19" s="32" t="s">
        <v>538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539</v>
      </c>
      <c r="C20" s="32" t="s">
        <v>540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541</v>
      </c>
      <c r="C21" s="46" t="s">
        <v>542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58" t="s">
        <v>34</v>
      </c>
      <c r="B22" s="59" t="s">
        <v>543</v>
      </c>
      <c r="C22" s="60" t="s">
        <v>544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4">
        <f t="shared" si="0"/>
        <v>0</v>
      </c>
      <c r="Q22" s="65" t="e">
        <f t="shared" si="1"/>
        <v>#DIV/0!</v>
      </c>
      <c r="R22" s="66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1"/>
      <c r="Y22" s="61"/>
      <c r="Z22" s="61"/>
      <c r="AA22" s="62" t="e">
        <f t="shared" si="5"/>
        <v>#DIV/0!</v>
      </c>
      <c r="AB22" s="42" t="e">
        <f t="shared" si="6"/>
        <v>#DIV/0!</v>
      </c>
      <c r="AC22" s="63" t="e">
        <f t="shared" si="7"/>
        <v>#DIV/0!</v>
      </c>
    </row>
    <row r="23" spans="1:29" ht="12.75" customHeight="1">
      <c r="A23" s="30" t="s">
        <v>35</v>
      </c>
      <c r="B23" s="31" t="s">
        <v>545</v>
      </c>
      <c r="C23" s="32" t="s">
        <v>546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547</v>
      </c>
      <c r="C24" s="32" t="s">
        <v>548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549</v>
      </c>
      <c r="C25" s="32" t="s">
        <v>550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551</v>
      </c>
      <c r="C26" s="46" t="s">
        <v>552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58" t="s">
        <v>39</v>
      </c>
      <c r="B27" s="59" t="s">
        <v>553</v>
      </c>
      <c r="C27" s="60" t="s">
        <v>554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4">
        <f t="shared" si="0"/>
        <v>0</v>
      </c>
      <c r="Q27" s="65" t="e">
        <f t="shared" si="1"/>
        <v>#DIV/0!</v>
      </c>
      <c r="R27" s="66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1"/>
      <c r="Y27" s="61"/>
      <c r="Z27" s="61"/>
      <c r="AA27" s="62" t="e">
        <f t="shared" si="5"/>
        <v>#DIV/0!</v>
      </c>
      <c r="AB27" s="42" t="e">
        <f t="shared" si="6"/>
        <v>#DIV/0!</v>
      </c>
      <c r="AC27" s="63" t="e">
        <f t="shared" si="7"/>
        <v>#DIV/0!</v>
      </c>
    </row>
    <row r="28" spans="1:29" ht="12.75" customHeight="1">
      <c r="A28" s="30" t="s">
        <v>40</v>
      </c>
      <c r="B28" s="31" t="s">
        <v>555</v>
      </c>
      <c r="C28" s="32" t="s">
        <v>556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557</v>
      </c>
      <c r="C29" s="32" t="s">
        <v>558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559</v>
      </c>
      <c r="C30" s="32" t="s">
        <v>560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561</v>
      </c>
      <c r="C31" s="46" t="s">
        <v>562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58" t="s">
        <v>44</v>
      </c>
      <c r="B32" s="59" t="s">
        <v>563</v>
      </c>
      <c r="C32" s="60" t="s">
        <v>564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4">
        <f t="shared" si="0"/>
        <v>0</v>
      </c>
      <c r="Q32" s="65" t="e">
        <f t="shared" si="1"/>
        <v>#DIV/0!</v>
      </c>
      <c r="R32" s="66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1"/>
      <c r="Y32" s="61"/>
      <c r="Z32" s="61"/>
      <c r="AA32" s="62" t="e">
        <f t="shared" si="5"/>
        <v>#DIV/0!</v>
      </c>
      <c r="AB32" s="42" t="e">
        <f t="shared" si="6"/>
        <v>#DIV/0!</v>
      </c>
      <c r="AC32" s="63" t="e">
        <f t="shared" si="7"/>
        <v>#DIV/0!</v>
      </c>
    </row>
    <row r="33" spans="1:29" ht="12.75" customHeight="1">
      <c r="A33" s="30" t="s">
        <v>45</v>
      </c>
      <c r="B33" s="31" t="s">
        <v>565</v>
      </c>
      <c r="C33" s="32" t="s">
        <v>566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567</v>
      </c>
      <c r="C34" s="32" t="s">
        <v>568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569</v>
      </c>
      <c r="C35" s="32" t="s">
        <v>570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 t="s">
        <v>48</v>
      </c>
      <c r="B36" s="45" t="s">
        <v>571</v>
      </c>
      <c r="C36" s="46" t="s">
        <v>572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58" t="s">
        <v>49</v>
      </c>
      <c r="B37" s="59" t="s">
        <v>573</v>
      </c>
      <c r="C37" s="60" t="s">
        <v>574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4">
        <f t="shared" si="0"/>
        <v>0</v>
      </c>
      <c r="Q37" s="65" t="e">
        <f t="shared" si="1"/>
        <v>#DIV/0!</v>
      </c>
      <c r="R37" s="66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1"/>
      <c r="Y37" s="61"/>
      <c r="Z37" s="61"/>
      <c r="AA37" s="62" t="e">
        <f t="shared" si="5"/>
        <v>#DIV/0!</v>
      </c>
      <c r="AB37" s="42" t="e">
        <f t="shared" si="6"/>
        <v>#DIV/0!</v>
      </c>
      <c r="AC37" s="63" t="e">
        <f t="shared" si="7"/>
        <v>#DIV/0!</v>
      </c>
    </row>
    <row r="38" spans="1:29" ht="12.75" customHeight="1">
      <c r="A38" s="30" t="s">
        <v>50</v>
      </c>
      <c r="B38" s="31" t="s">
        <v>575</v>
      </c>
      <c r="C38" s="32" t="s">
        <v>576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 t="s">
        <v>51</v>
      </c>
      <c r="B39" s="31" t="s">
        <v>577</v>
      </c>
      <c r="C39" s="32" t="s">
        <v>578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30" t="s">
        <v>60</v>
      </c>
      <c r="B40" s="31" t="s">
        <v>579</v>
      </c>
      <c r="C40" s="32" t="s">
        <v>580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44" t="s">
        <v>61</v>
      </c>
      <c r="B41" s="45" t="s">
        <v>581</v>
      </c>
      <c r="C41" s="46" t="s">
        <v>582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30"/>
      <c r="B42" s="78"/>
      <c r="C42" s="7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4">
        <f t="shared" si="0"/>
        <v>0</v>
      </c>
      <c r="Q42" s="65" t="e">
        <f t="shared" si="1"/>
        <v>#DIV/0!</v>
      </c>
      <c r="R42" s="66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1"/>
      <c r="Y42" s="61"/>
      <c r="Z42" s="61"/>
      <c r="AA42" s="62" t="e">
        <f t="shared" si="5"/>
        <v>#DIV/0!</v>
      </c>
      <c r="AB42" s="42" t="e">
        <f t="shared" si="6"/>
        <v>#DIV/0!</v>
      </c>
      <c r="AC42" s="63" t="e">
        <f t="shared" si="7"/>
        <v>#DIV/0!</v>
      </c>
    </row>
    <row r="43" spans="1:29" ht="12.75" customHeight="1">
      <c r="A43" s="73"/>
      <c r="B43" s="71"/>
      <c r="C43" s="7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73"/>
      <c r="B44" s="71"/>
      <c r="C44" s="7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73"/>
      <c r="B45" s="71"/>
      <c r="C45" s="7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74"/>
      <c r="B46" s="75"/>
      <c r="C46" s="7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77"/>
      <c r="B47" s="78"/>
      <c r="C47" s="7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4">
        <f t="shared" si="0"/>
        <v>0</v>
      </c>
      <c r="Q47" s="65" t="e">
        <f t="shared" si="1"/>
        <v>#DIV/0!</v>
      </c>
      <c r="R47" s="66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1"/>
      <c r="Y47" s="61"/>
      <c r="Z47" s="61"/>
      <c r="AA47" s="62" t="e">
        <f t="shared" si="5"/>
        <v>#DIV/0!</v>
      </c>
      <c r="AB47" s="42" t="e">
        <f t="shared" si="6"/>
        <v>#DIV/0!</v>
      </c>
      <c r="AC47" s="63" t="e">
        <f t="shared" si="7"/>
        <v>#DIV/0!</v>
      </c>
    </row>
    <row r="48" spans="1:29" ht="12.75" customHeight="1">
      <c r="A48" s="73"/>
      <c r="B48" s="80"/>
      <c r="C48" s="8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3"/>
      <c r="B49" s="80"/>
      <c r="C49" s="8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73"/>
      <c r="B50" s="80"/>
      <c r="C50" s="8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74"/>
      <c r="B51" s="95"/>
      <c r="C51" s="9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85"/>
      <c r="X51" s="86"/>
      <c r="Y51" s="86"/>
      <c r="Z51" s="86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29.25" customHeight="1" thickBot="1">
      <c r="A52" s="87"/>
      <c r="B52" s="161" t="s">
        <v>52</v>
      </c>
      <c r="C52" s="161"/>
      <c r="D52" s="161"/>
      <c r="E52" s="161"/>
      <c r="F52" s="161"/>
      <c r="G52" s="161"/>
      <c r="H52" s="161"/>
      <c r="I52" s="161"/>
      <c r="J52" s="162" t="s">
        <v>53</v>
      </c>
      <c r="K52" s="162"/>
      <c r="L52" s="162"/>
      <c r="M52" s="162"/>
      <c r="N52" s="162"/>
      <c r="O52" s="162"/>
      <c r="P52" s="162"/>
      <c r="Q52" s="163"/>
      <c r="R52" s="163"/>
      <c r="S52" s="163"/>
      <c r="T52" s="163"/>
      <c r="U52" s="164" t="s">
        <v>54</v>
      </c>
      <c r="V52" s="164"/>
      <c r="W52" s="165"/>
      <c r="X52" s="165"/>
      <c r="Y52" s="165"/>
      <c r="Z52" s="165"/>
      <c r="AA52" s="165"/>
      <c r="AB52" s="165"/>
      <c r="AC52" s="165"/>
    </row>
    <row r="53" spans="2:26" ht="18" customHeight="1">
      <c r="B53" s="166" t="s">
        <v>55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</row>
    <row r="54" spans="2:29" ht="16.5">
      <c r="B54" s="160" t="s">
        <v>56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</row>
  </sheetData>
  <sheetProtection/>
  <mergeCells count="23">
    <mergeCell ref="B54:AC54"/>
    <mergeCell ref="B52:I52"/>
    <mergeCell ref="J52:P52"/>
    <mergeCell ref="Q52:T52"/>
    <mergeCell ref="U52:V52"/>
    <mergeCell ref="W52:AC52"/>
    <mergeCell ref="B53:Z53"/>
    <mergeCell ref="Y2:AC2"/>
    <mergeCell ref="D3:R5"/>
    <mergeCell ref="S3:V5"/>
    <mergeCell ref="W3:AB5"/>
    <mergeCell ref="AC3:AC6"/>
    <mergeCell ref="A5:B5"/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5"/>
  <sheetViews>
    <sheetView zoomScalePageLayoutView="0" workbookViewId="0" topLeftCell="A1">
      <selection activeCell="C31" sqref="C31"/>
    </sheetView>
  </sheetViews>
  <sheetFormatPr defaultColWidth="9.00390625" defaultRowHeight="16.5"/>
  <cols>
    <col min="1" max="1" width="3.25390625" style="0" customWidth="1"/>
    <col min="2" max="2" width="7.00390625" style="144" customWidth="1"/>
    <col min="3" max="3" width="7.875" style="144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>
        <v>112</v>
      </c>
      <c r="U1" s="146"/>
      <c r="V1" s="147" t="s">
        <v>1</v>
      </c>
      <c r="W1" s="147"/>
      <c r="X1" s="147"/>
      <c r="Y1" s="146" t="s">
        <v>71</v>
      </c>
      <c r="Z1" s="146"/>
      <c r="AA1" s="146"/>
      <c r="AB1" s="149" t="s">
        <v>2</v>
      </c>
      <c r="AC1" s="149"/>
    </row>
    <row r="2" spans="1:29" ht="19.5" customHeight="1">
      <c r="A2" s="150" t="s">
        <v>3</v>
      </c>
      <c r="B2" s="150"/>
      <c r="C2" s="150"/>
      <c r="D2" s="151"/>
      <c r="E2" s="151"/>
      <c r="F2" s="151"/>
      <c r="G2" s="151"/>
      <c r="H2" s="151"/>
      <c r="I2" s="151"/>
      <c r="J2" s="151"/>
      <c r="K2" s="151"/>
      <c r="L2" s="152" t="s">
        <v>4</v>
      </c>
      <c r="M2" s="152"/>
      <c r="N2" s="152"/>
      <c r="O2" s="153" t="s">
        <v>65</v>
      </c>
      <c r="P2" s="153"/>
      <c r="Q2" s="153"/>
      <c r="R2" s="153"/>
      <c r="S2" s="153"/>
      <c r="T2" s="153"/>
      <c r="U2" s="153"/>
      <c r="V2" s="152" t="s">
        <v>6</v>
      </c>
      <c r="W2" s="152"/>
      <c r="X2" s="152"/>
      <c r="Y2" s="154"/>
      <c r="Z2" s="154"/>
      <c r="AA2" s="154"/>
      <c r="AB2" s="154"/>
      <c r="AC2" s="154"/>
    </row>
    <row r="3" spans="1:29" ht="30.75" customHeight="1" thickBot="1">
      <c r="A3" s="1" t="s">
        <v>7</v>
      </c>
      <c r="B3" s="114" t="s">
        <v>7</v>
      </c>
      <c r="C3" s="115" t="s">
        <v>8</v>
      </c>
      <c r="D3" s="155" t="s">
        <v>9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 t="s">
        <v>10</v>
      </c>
      <c r="T3" s="156"/>
      <c r="U3" s="156"/>
      <c r="V3" s="156"/>
      <c r="W3" s="157" t="s">
        <v>11</v>
      </c>
      <c r="X3" s="157"/>
      <c r="Y3" s="157"/>
      <c r="Z3" s="157"/>
      <c r="AA3" s="157"/>
      <c r="AB3" s="157"/>
      <c r="AC3" s="158" t="s">
        <v>12</v>
      </c>
    </row>
    <row r="4" spans="1:29" ht="18.75" customHeight="1" thickBot="1">
      <c r="A4" s="4"/>
      <c r="B4" s="116"/>
      <c r="C4" s="11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  <c r="T4" s="156"/>
      <c r="U4" s="156"/>
      <c r="V4" s="156"/>
      <c r="W4" s="157"/>
      <c r="X4" s="157"/>
      <c r="Y4" s="157"/>
      <c r="Z4" s="157"/>
      <c r="AA4" s="157"/>
      <c r="AB4" s="157"/>
      <c r="AC4" s="158"/>
    </row>
    <row r="5" spans="1:29" ht="24.75" customHeight="1" thickBot="1">
      <c r="A5" s="159" t="s">
        <v>13</v>
      </c>
      <c r="B5" s="159"/>
      <c r="C5" s="121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6"/>
      <c r="T5" s="156"/>
      <c r="U5" s="156"/>
      <c r="V5" s="156"/>
      <c r="W5" s="157"/>
      <c r="X5" s="157"/>
      <c r="Y5" s="157"/>
      <c r="Z5" s="157"/>
      <c r="AA5" s="157"/>
      <c r="AB5" s="157"/>
      <c r="AC5" s="158"/>
    </row>
    <row r="6" spans="1:29" ht="30.75" customHeight="1" thickBot="1">
      <c r="A6" s="7" t="s">
        <v>14</v>
      </c>
      <c r="B6" s="122" t="s">
        <v>15</v>
      </c>
      <c r="C6" s="123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158"/>
    </row>
    <row r="7" spans="1:29" ht="12.75" customHeight="1">
      <c r="A7" s="17" t="s">
        <v>19</v>
      </c>
      <c r="B7" s="18" t="s">
        <v>457</v>
      </c>
      <c r="C7" s="19" t="s">
        <v>458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2">SUM(D7:O7)</f>
        <v>0</v>
      </c>
      <c r="Q7" s="22" t="e">
        <f aca="true" t="shared" si="1" ref="Q7:Q52">AVERAGE(D7:O7)</f>
        <v>#DIV/0!</v>
      </c>
      <c r="R7" s="23" t="e">
        <f aca="true" t="shared" si="2" ref="R7:R52">Q7*0.6</f>
        <v>#DIV/0!</v>
      </c>
      <c r="S7" s="20"/>
      <c r="T7" s="20"/>
      <c r="U7" s="24" t="e">
        <f aca="true" t="shared" si="3" ref="U7:U52">AVERAGE(S7:T7)</f>
        <v>#DIV/0!</v>
      </c>
      <c r="V7" s="25" t="e">
        <f aca="true" t="shared" si="4" ref="V7:V52">U7*0.3</f>
        <v>#DIV/0!</v>
      </c>
      <c r="W7" s="20"/>
      <c r="X7" s="26"/>
      <c r="Y7" s="26"/>
      <c r="Z7" s="26"/>
      <c r="AA7" s="27" t="e">
        <f aca="true" t="shared" si="5" ref="AA7:AA52">AVERAGE(W7:Z7)</f>
        <v>#DIV/0!</v>
      </c>
      <c r="AB7" s="28" t="e">
        <f aca="true" t="shared" si="6" ref="AB7:AB52">AA7*0.1</f>
        <v>#DIV/0!</v>
      </c>
      <c r="AC7" s="29" t="e">
        <f aca="true" t="shared" si="7" ref="AC7:AC52">SUM(R7,V7,AB7)</f>
        <v>#DIV/0!</v>
      </c>
    </row>
    <row r="8" spans="1:29" ht="12.75" customHeight="1">
      <c r="A8" s="30" t="s">
        <v>20</v>
      </c>
      <c r="B8" s="31" t="s">
        <v>459</v>
      </c>
      <c r="C8" s="32" t="s">
        <v>460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461</v>
      </c>
      <c r="C9" s="32" t="s">
        <v>462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463</v>
      </c>
      <c r="C10" s="32" t="s">
        <v>464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465</v>
      </c>
      <c r="C11" s="46" t="s">
        <v>466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58" t="s">
        <v>24</v>
      </c>
      <c r="B12" s="59" t="s">
        <v>467</v>
      </c>
      <c r="C12" s="60" t="s">
        <v>468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4">
        <f t="shared" si="0"/>
        <v>0</v>
      </c>
      <c r="Q12" s="65" t="e">
        <f t="shared" si="1"/>
        <v>#DIV/0!</v>
      </c>
      <c r="R12" s="66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1"/>
      <c r="Y12" s="61"/>
      <c r="Z12" s="61"/>
      <c r="AA12" s="62" t="e">
        <f t="shared" si="5"/>
        <v>#DIV/0!</v>
      </c>
      <c r="AB12" s="42" t="e">
        <f t="shared" si="6"/>
        <v>#DIV/0!</v>
      </c>
      <c r="AC12" s="63" t="e">
        <f t="shared" si="7"/>
        <v>#DIV/0!</v>
      </c>
    </row>
    <row r="13" spans="1:29" ht="12.75" customHeight="1">
      <c r="A13" s="30" t="s">
        <v>25</v>
      </c>
      <c r="B13" s="31" t="s">
        <v>469</v>
      </c>
      <c r="C13" s="32" t="s">
        <v>470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471</v>
      </c>
      <c r="C14" s="32" t="s">
        <v>472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473</v>
      </c>
      <c r="C15" s="32" t="s">
        <v>474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475</v>
      </c>
      <c r="C16" s="46" t="s">
        <v>476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58" t="s">
        <v>29</v>
      </c>
      <c r="B17" s="59" t="s">
        <v>477</v>
      </c>
      <c r="C17" s="60" t="s">
        <v>478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4">
        <f t="shared" si="0"/>
        <v>0</v>
      </c>
      <c r="Q17" s="65" t="e">
        <f t="shared" si="1"/>
        <v>#DIV/0!</v>
      </c>
      <c r="R17" s="66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1"/>
      <c r="Y17" s="61"/>
      <c r="Z17" s="61"/>
      <c r="AA17" s="62" t="e">
        <f t="shared" si="5"/>
        <v>#DIV/0!</v>
      </c>
      <c r="AB17" s="42" t="e">
        <f t="shared" si="6"/>
        <v>#DIV/0!</v>
      </c>
      <c r="AC17" s="63" t="e">
        <f t="shared" si="7"/>
        <v>#DIV/0!</v>
      </c>
    </row>
    <row r="18" spans="1:29" ht="12.75" customHeight="1">
      <c r="A18" s="30" t="s">
        <v>30</v>
      </c>
      <c r="B18" s="31" t="s">
        <v>479</v>
      </c>
      <c r="C18" s="32" t="s">
        <v>480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481</v>
      </c>
      <c r="C19" s="32" t="s">
        <v>482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483</v>
      </c>
      <c r="C20" s="32" t="s">
        <v>484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485</v>
      </c>
      <c r="C21" s="46" t="s">
        <v>486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58" t="s">
        <v>34</v>
      </c>
      <c r="B22" s="59" t="s">
        <v>487</v>
      </c>
      <c r="C22" s="60" t="s">
        <v>488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4">
        <f t="shared" si="0"/>
        <v>0</v>
      </c>
      <c r="Q22" s="65" t="e">
        <f t="shared" si="1"/>
        <v>#DIV/0!</v>
      </c>
      <c r="R22" s="66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1"/>
      <c r="Y22" s="61"/>
      <c r="Z22" s="61"/>
      <c r="AA22" s="62" t="e">
        <f t="shared" si="5"/>
        <v>#DIV/0!</v>
      </c>
      <c r="AB22" s="42" t="e">
        <f t="shared" si="6"/>
        <v>#DIV/0!</v>
      </c>
      <c r="AC22" s="63" t="e">
        <f t="shared" si="7"/>
        <v>#DIV/0!</v>
      </c>
    </row>
    <row r="23" spans="1:29" ht="12.75" customHeight="1">
      <c r="A23" s="30" t="s">
        <v>35</v>
      </c>
      <c r="B23" s="31" t="s">
        <v>489</v>
      </c>
      <c r="C23" s="32" t="s">
        <v>490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491</v>
      </c>
      <c r="C24" s="32" t="s">
        <v>492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493</v>
      </c>
      <c r="C25" s="32" t="s">
        <v>494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495</v>
      </c>
      <c r="C26" s="46" t="s">
        <v>496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58" t="s">
        <v>39</v>
      </c>
      <c r="B27" s="59" t="s">
        <v>497</v>
      </c>
      <c r="C27" s="60" t="s">
        <v>498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4">
        <f t="shared" si="0"/>
        <v>0</v>
      </c>
      <c r="Q27" s="65" t="e">
        <f t="shared" si="1"/>
        <v>#DIV/0!</v>
      </c>
      <c r="R27" s="66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1"/>
      <c r="Y27" s="61"/>
      <c r="Z27" s="61"/>
      <c r="AA27" s="62" t="e">
        <f t="shared" si="5"/>
        <v>#DIV/0!</v>
      </c>
      <c r="AB27" s="42" t="e">
        <f t="shared" si="6"/>
        <v>#DIV/0!</v>
      </c>
      <c r="AC27" s="63" t="e">
        <f t="shared" si="7"/>
        <v>#DIV/0!</v>
      </c>
    </row>
    <row r="28" spans="1:29" ht="12.75" customHeight="1">
      <c r="A28" s="30" t="s">
        <v>40</v>
      </c>
      <c r="B28" s="31" t="s">
        <v>499</v>
      </c>
      <c r="C28" s="32" t="s">
        <v>500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501</v>
      </c>
      <c r="C29" s="32" t="s">
        <v>502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503</v>
      </c>
      <c r="C30" s="32" t="s">
        <v>504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505</v>
      </c>
      <c r="C31" s="46" t="s">
        <v>506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58" t="s">
        <v>44</v>
      </c>
      <c r="B32" s="59" t="s">
        <v>507</v>
      </c>
      <c r="C32" s="60" t="s">
        <v>508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4">
        <f t="shared" si="0"/>
        <v>0</v>
      </c>
      <c r="Q32" s="65" t="e">
        <f t="shared" si="1"/>
        <v>#DIV/0!</v>
      </c>
      <c r="R32" s="66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1"/>
      <c r="Y32" s="61"/>
      <c r="Z32" s="61"/>
      <c r="AA32" s="62" t="e">
        <f t="shared" si="5"/>
        <v>#DIV/0!</v>
      </c>
      <c r="AB32" s="42" t="e">
        <f t="shared" si="6"/>
        <v>#DIV/0!</v>
      </c>
      <c r="AC32" s="63" t="e">
        <f t="shared" si="7"/>
        <v>#DIV/0!</v>
      </c>
    </row>
    <row r="33" spans="1:29" ht="12.75" customHeight="1">
      <c r="A33" s="30" t="s">
        <v>45</v>
      </c>
      <c r="B33" s="31" t="s">
        <v>509</v>
      </c>
      <c r="C33" s="32" t="s">
        <v>510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511</v>
      </c>
      <c r="C34" s="32" t="s">
        <v>512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/>
      <c r="B35" s="31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/>
      <c r="B36" s="45"/>
      <c r="C36" s="4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58"/>
      <c r="B37" s="59"/>
      <c r="C37" s="6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4">
        <f t="shared" si="0"/>
        <v>0</v>
      </c>
      <c r="Q37" s="65" t="e">
        <f t="shared" si="1"/>
        <v>#DIV/0!</v>
      </c>
      <c r="R37" s="66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1"/>
      <c r="Y37" s="61"/>
      <c r="Z37" s="61"/>
      <c r="AA37" s="62" t="e">
        <f t="shared" si="5"/>
        <v>#DIV/0!</v>
      </c>
      <c r="AB37" s="42" t="e">
        <f t="shared" si="6"/>
        <v>#DIV/0!</v>
      </c>
      <c r="AC37" s="63" t="e">
        <f t="shared" si="7"/>
        <v>#DIV/0!</v>
      </c>
    </row>
    <row r="38" spans="1:29" ht="12.75" customHeight="1">
      <c r="A38" s="30"/>
      <c r="B38" s="31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/>
      <c r="B39" s="31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30"/>
      <c r="B40" s="31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58"/>
      <c r="B41" s="45"/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58"/>
      <c r="B42" s="59"/>
      <c r="C42" s="60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4">
        <f t="shared" si="0"/>
        <v>0</v>
      </c>
      <c r="Q42" s="65" t="e">
        <f t="shared" si="1"/>
        <v>#DIV/0!</v>
      </c>
      <c r="R42" s="66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1"/>
      <c r="Y42" s="61"/>
      <c r="Z42" s="61"/>
      <c r="AA42" s="62" t="e">
        <f t="shared" si="5"/>
        <v>#DIV/0!</v>
      </c>
      <c r="AB42" s="42" t="e">
        <f t="shared" si="6"/>
        <v>#DIV/0!</v>
      </c>
      <c r="AC42" s="63" t="e">
        <f t="shared" si="7"/>
        <v>#DIV/0!</v>
      </c>
    </row>
    <row r="43" spans="1:29" ht="12.75" customHeight="1">
      <c r="A43" s="30"/>
      <c r="B43" s="31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30"/>
      <c r="B44" s="31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30"/>
      <c r="B45" s="31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44"/>
      <c r="B46" s="45"/>
      <c r="C46" s="4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58"/>
      <c r="B47" s="59"/>
      <c r="C47" s="6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1">
        <f t="shared" si="0"/>
        <v>0</v>
      </c>
      <c r="Q47" s="22" t="e">
        <f t="shared" si="1"/>
        <v>#DIV/0!</v>
      </c>
      <c r="R47" s="23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1"/>
      <c r="Y47" s="61"/>
      <c r="Z47" s="61"/>
      <c r="AA47" s="62" t="e">
        <f t="shared" si="5"/>
        <v>#DIV/0!</v>
      </c>
      <c r="AB47" s="42" t="e">
        <f t="shared" si="6"/>
        <v>#DIV/0!</v>
      </c>
      <c r="AC47" s="63" t="e">
        <f t="shared" si="7"/>
        <v>#DIV/0!</v>
      </c>
    </row>
    <row r="48" spans="1:29" ht="12.75" customHeight="1">
      <c r="A48" s="30"/>
      <c r="B48" s="31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3"/>
      <c r="B49" s="80"/>
      <c r="C49" s="8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73"/>
      <c r="B50" s="80"/>
      <c r="C50" s="8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74"/>
      <c r="B51" s="95"/>
      <c r="C51" s="9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124">
        <f t="shared" si="0"/>
        <v>0</v>
      </c>
      <c r="Q51" s="125" t="e">
        <f t="shared" si="1"/>
        <v>#DIV/0!</v>
      </c>
      <c r="R51" s="126" t="e">
        <f t="shared" si="2"/>
        <v>#DIV/0!</v>
      </c>
      <c r="S51" s="47"/>
      <c r="T51" s="47"/>
      <c r="U51" s="100" t="e">
        <f t="shared" si="3"/>
        <v>#DIV/0!</v>
      </c>
      <c r="V51" s="101" t="e">
        <f t="shared" si="4"/>
        <v>#DIV/0!</v>
      </c>
      <c r="W51" s="47"/>
      <c r="X51" s="127"/>
      <c r="Y51" s="127"/>
      <c r="Z51" s="127"/>
      <c r="AA51" s="128" t="e">
        <f t="shared" si="5"/>
        <v>#DIV/0!</v>
      </c>
      <c r="AB51" s="102" t="e">
        <f t="shared" si="6"/>
        <v>#DIV/0!</v>
      </c>
      <c r="AC51" s="129" t="e">
        <f t="shared" si="7"/>
        <v>#DIV/0!</v>
      </c>
    </row>
    <row r="52" spans="1:29" ht="12.75" customHeight="1" thickBot="1">
      <c r="A52" s="130"/>
      <c r="B52" s="131"/>
      <c r="C52" s="132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4">
        <f t="shared" si="0"/>
        <v>0</v>
      </c>
      <c r="Q52" s="135" t="e">
        <f t="shared" si="1"/>
        <v>#DIV/0!</v>
      </c>
      <c r="R52" s="136" t="e">
        <f t="shared" si="2"/>
        <v>#DIV/0!</v>
      </c>
      <c r="S52" s="133"/>
      <c r="T52" s="133"/>
      <c r="U52" s="137" t="e">
        <f t="shared" si="3"/>
        <v>#DIV/0!</v>
      </c>
      <c r="V52" s="138" t="e">
        <f t="shared" si="4"/>
        <v>#DIV/0!</v>
      </c>
      <c r="W52" s="139"/>
      <c r="X52" s="140"/>
      <c r="Y52" s="140"/>
      <c r="Z52" s="140"/>
      <c r="AA52" s="141" t="e">
        <f t="shared" si="5"/>
        <v>#DIV/0!</v>
      </c>
      <c r="AB52" s="142" t="e">
        <f t="shared" si="6"/>
        <v>#DIV/0!</v>
      </c>
      <c r="AC52" s="143" t="e">
        <f t="shared" si="7"/>
        <v>#DIV/0!</v>
      </c>
    </row>
    <row r="53" spans="1:29" ht="29.25" customHeight="1" thickBot="1">
      <c r="A53" s="87"/>
      <c r="B53" s="161" t="s">
        <v>52</v>
      </c>
      <c r="C53" s="161"/>
      <c r="D53" s="161"/>
      <c r="E53" s="161"/>
      <c r="F53" s="161"/>
      <c r="G53" s="161"/>
      <c r="H53" s="161"/>
      <c r="I53" s="161"/>
      <c r="J53" s="162" t="s">
        <v>53</v>
      </c>
      <c r="K53" s="162"/>
      <c r="L53" s="162"/>
      <c r="M53" s="162"/>
      <c r="N53" s="162"/>
      <c r="O53" s="162"/>
      <c r="P53" s="162"/>
      <c r="Q53" s="163"/>
      <c r="R53" s="163"/>
      <c r="S53" s="163"/>
      <c r="T53" s="163"/>
      <c r="U53" s="164" t="s">
        <v>54</v>
      </c>
      <c r="V53" s="164"/>
      <c r="W53" s="165"/>
      <c r="X53" s="165"/>
      <c r="Y53" s="165"/>
      <c r="Z53" s="165"/>
      <c r="AA53" s="165"/>
      <c r="AB53" s="165"/>
      <c r="AC53" s="165"/>
    </row>
    <row r="54" spans="2:26" ht="18" customHeight="1">
      <c r="B54" s="166" t="s">
        <v>55</v>
      </c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</row>
    <row r="55" spans="2:29" ht="16.5">
      <c r="B55" s="160" t="s">
        <v>56</v>
      </c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</row>
  </sheetData>
  <sheetProtection/>
  <mergeCells count="23">
    <mergeCell ref="B55:AC55"/>
    <mergeCell ref="B53:I53"/>
    <mergeCell ref="J53:P53"/>
    <mergeCell ref="Q53:T53"/>
    <mergeCell ref="U53:V53"/>
    <mergeCell ref="W53:AC53"/>
    <mergeCell ref="B54:Z54"/>
    <mergeCell ref="Y2:AC2"/>
    <mergeCell ref="D3:R5"/>
    <mergeCell ref="S3:V5"/>
    <mergeCell ref="W3:AB5"/>
    <mergeCell ref="AC3:AC6"/>
    <mergeCell ref="A5:B5"/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</mergeCells>
  <conditionalFormatting sqref="D7:O52 U7:U52 AC7:AC52">
    <cfRule type="cellIs" priority="1" dxfId="18" operator="lessThan" stopIfTrue="1">
      <formula>60</formula>
    </cfRule>
  </conditionalFormatting>
  <conditionalFormatting sqref="Q7:Q52 S7:T52 W7:AA52">
    <cfRule type="cellIs" priority="2" dxfId="19" operator="lessThan" stopIfTrue="1">
      <formula>60</formula>
    </cfRule>
  </conditionalFormatting>
  <dataValidations count="5">
    <dataValidation type="whole" allowBlank="1" showInputMessage="1" showErrorMessage="1" promptTitle="請輸入數值（0~100)間之整數" prompt="謝謝！！" errorTitle="輸入數值未在（0~100)間" error="請重新輸入！！" sqref="S7:T52 W7:Z52">
      <formula1>0</formula1>
      <formula2>100</formula2>
    </dataValidation>
    <dataValidation type="whole" allowBlank="1" showInputMessage="1" showErrorMessage="1" errorTitle="分數超過100了" error="請更正錯誤!!" sqref="AC7:AC52">
      <formula1>0</formula1>
      <formula2>100</formula2>
    </dataValidation>
    <dataValidation allowBlank="1" showInputMessage="1" showErrorMessage="1" sqref="Q7:Q52"/>
    <dataValidation type="whole" allowBlank="1" showInputMessage="1" showErrorMessage="1" sqref="P7:P52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2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C8" sqref="C8"/>
    </sheetView>
  </sheetViews>
  <sheetFormatPr defaultColWidth="9.00390625" defaultRowHeight="16.5"/>
  <cols>
    <col min="1" max="1" width="3.25390625" style="0" customWidth="1"/>
    <col min="2" max="2" width="6.875" style="144" customWidth="1"/>
    <col min="3" max="3" width="7.625" style="144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>
        <v>112</v>
      </c>
      <c r="U1" s="146"/>
      <c r="V1" s="147" t="s">
        <v>1</v>
      </c>
      <c r="W1" s="147"/>
      <c r="X1" s="147"/>
      <c r="Y1" s="146" t="s">
        <v>70</v>
      </c>
      <c r="Z1" s="146"/>
      <c r="AA1" s="146"/>
      <c r="AB1" s="149" t="s">
        <v>2</v>
      </c>
      <c r="AC1" s="149"/>
    </row>
    <row r="2" spans="1:29" ht="19.5" customHeight="1">
      <c r="A2" s="150" t="s">
        <v>3</v>
      </c>
      <c r="B2" s="150"/>
      <c r="C2" s="150"/>
      <c r="D2" s="151"/>
      <c r="E2" s="151"/>
      <c r="F2" s="151"/>
      <c r="G2" s="151"/>
      <c r="H2" s="151"/>
      <c r="I2" s="151"/>
      <c r="J2" s="151"/>
      <c r="K2" s="151"/>
      <c r="L2" s="152" t="s">
        <v>4</v>
      </c>
      <c r="M2" s="152"/>
      <c r="N2" s="152"/>
      <c r="O2" s="153" t="s">
        <v>66</v>
      </c>
      <c r="P2" s="153"/>
      <c r="Q2" s="153"/>
      <c r="R2" s="153"/>
      <c r="S2" s="153"/>
      <c r="T2" s="153"/>
      <c r="U2" s="153"/>
      <c r="V2" s="152" t="s">
        <v>6</v>
      </c>
      <c r="W2" s="152"/>
      <c r="X2" s="152"/>
      <c r="Y2" s="154"/>
      <c r="Z2" s="154"/>
      <c r="AA2" s="154"/>
      <c r="AB2" s="154"/>
      <c r="AC2" s="154"/>
    </row>
    <row r="3" spans="1:29" ht="30.75" customHeight="1" thickBot="1">
      <c r="A3" s="1" t="s">
        <v>7</v>
      </c>
      <c r="B3" s="114" t="s">
        <v>7</v>
      </c>
      <c r="C3" s="115" t="s">
        <v>8</v>
      </c>
      <c r="D3" s="155" t="s">
        <v>9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 t="s">
        <v>10</v>
      </c>
      <c r="T3" s="156"/>
      <c r="U3" s="156"/>
      <c r="V3" s="156"/>
      <c r="W3" s="157" t="s">
        <v>11</v>
      </c>
      <c r="X3" s="157"/>
      <c r="Y3" s="157"/>
      <c r="Z3" s="157"/>
      <c r="AA3" s="157"/>
      <c r="AB3" s="157"/>
      <c r="AC3" s="158" t="s">
        <v>12</v>
      </c>
    </row>
    <row r="4" spans="1:29" ht="18.75" customHeight="1" thickBot="1">
      <c r="A4" s="4"/>
      <c r="B4" s="116"/>
      <c r="C4" s="11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  <c r="T4" s="156"/>
      <c r="U4" s="156"/>
      <c r="V4" s="156"/>
      <c r="W4" s="157"/>
      <c r="X4" s="157"/>
      <c r="Y4" s="157"/>
      <c r="Z4" s="157"/>
      <c r="AA4" s="157"/>
      <c r="AB4" s="157"/>
      <c r="AC4" s="158"/>
    </row>
    <row r="5" spans="1:29" ht="24.75" customHeight="1" thickBot="1">
      <c r="A5" s="159" t="s">
        <v>13</v>
      </c>
      <c r="B5" s="159"/>
      <c r="C5" s="121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6"/>
      <c r="T5" s="156"/>
      <c r="U5" s="156"/>
      <c r="V5" s="156"/>
      <c r="W5" s="157"/>
      <c r="X5" s="157"/>
      <c r="Y5" s="157"/>
      <c r="Z5" s="157"/>
      <c r="AA5" s="157"/>
      <c r="AB5" s="157"/>
      <c r="AC5" s="158"/>
    </row>
    <row r="6" spans="1:29" ht="30.75" customHeight="1" thickBot="1">
      <c r="A6" s="7" t="s">
        <v>14</v>
      </c>
      <c r="B6" s="122" t="s">
        <v>15</v>
      </c>
      <c r="C6" s="123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158"/>
    </row>
    <row r="7" spans="1:29" ht="12.75" customHeight="1">
      <c r="A7" s="17" t="s">
        <v>19</v>
      </c>
      <c r="B7" s="18" t="s">
        <v>389</v>
      </c>
      <c r="C7" s="19" t="s">
        <v>390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20</v>
      </c>
      <c r="B8" s="31" t="s">
        <v>391</v>
      </c>
      <c r="C8" s="32" t="s">
        <v>392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393</v>
      </c>
      <c r="C9" s="32" t="s">
        <v>394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395</v>
      </c>
      <c r="C10" s="32" t="s">
        <v>396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397</v>
      </c>
      <c r="C11" s="46" t="s">
        <v>398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58" t="s">
        <v>24</v>
      </c>
      <c r="B12" s="59" t="s">
        <v>399</v>
      </c>
      <c r="C12" s="60" t="s">
        <v>400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4">
        <f t="shared" si="0"/>
        <v>0</v>
      </c>
      <c r="Q12" s="65" t="e">
        <f t="shared" si="1"/>
        <v>#DIV/0!</v>
      </c>
      <c r="R12" s="66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1"/>
      <c r="Y12" s="61"/>
      <c r="Z12" s="61"/>
      <c r="AA12" s="62" t="e">
        <f t="shared" si="5"/>
        <v>#DIV/0!</v>
      </c>
      <c r="AB12" s="42" t="e">
        <f t="shared" si="6"/>
        <v>#DIV/0!</v>
      </c>
      <c r="AC12" s="63" t="e">
        <f t="shared" si="7"/>
        <v>#DIV/0!</v>
      </c>
    </row>
    <row r="13" spans="1:29" ht="12.75" customHeight="1">
      <c r="A13" s="30" t="s">
        <v>25</v>
      </c>
      <c r="B13" s="31" t="s">
        <v>401</v>
      </c>
      <c r="C13" s="32" t="s">
        <v>402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403</v>
      </c>
      <c r="C14" s="32" t="s">
        <v>404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405</v>
      </c>
      <c r="C15" s="32" t="s">
        <v>406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407</v>
      </c>
      <c r="C16" s="46" t="s">
        <v>408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58" t="s">
        <v>29</v>
      </c>
      <c r="B17" s="59" t="s">
        <v>409</v>
      </c>
      <c r="C17" s="60" t="s">
        <v>410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4">
        <f t="shared" si="0"/>
        <v>0</v>
      </c>
      <c r="Q17" s="65" t="e">
        <f t="shared" si="1"/>
        <v>#DIV/0!</v>
      </c>
      <c r="R17" s="66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1"/>
      <c r="Y17" s="61"/>
      <c r="Z17" s="61"/>
      <c r="AA17" s="62" t="e">
        <f t="shared" si="5"/>
        <v>#DIV/0!</v>
      </c>
      <c r="AB17" s="42" t="e">
        <f t="shared" si="6"/>
        <v>#DIV/0!</v>
      </c>
      <c r="AC17" s="63" t="e">
        <f t="shared" si="7"/>
        <v>#DIV/0!</v>
      </c>
    </row>
    <row r="18" spans="1:29" ht="12.75" customHeight="1">
      <c r="A18" s="30" t="s">
        <v>30</v>
      </c>
      <c r="B18" s="31" t="s">
        <v>411</v>
      </c>
      <c r="C18" s="32" t="s">
        <v>412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 t="s">
        <v>31</v>
      </c>
      <c r="B19" s="31" t="s">
        <v>413</v>
      </c>
      <c r="C19" s="32" t="s">
        <v>414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30" t="s">
        <v>32</v>
      </c>
      <c r="B20" s="31" t="s">
        <v>415</v>
      </c>
      <c r="C20" s="32" t="s">
        <v>416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44" t="s">
        <v>33</v>
      </c>
      <c r="B21" s="45" t="s">
        <v>417</v>
      </c>
      <c r="C21" s="46" t="s">
        <v>418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58" t="s">
        <v>34</v>
      </c>
      <c r="B22" s="59" t="s">
        <v>419</v>
      </c>
      <c r="C22" s="60" t="s">
        <v>420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4">
        <f t="shared" si="0"/>
        <v>0</v>
      </c>
      <c r="Q22" s="65" t="e">
        <f t="shared" si="1"/>
        <v>#DIV/0!</v>
      </c>
      <c r="R22" s="66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1"/>
      <c r="Y22" s="61"/>
      <c r="Z22" s="61"/>
      <c r="AA22" s="62" t="e">
        <f t="shared" si="5"/>
        <v>#DIV/0!</v>
      </c>
      <c r="AB22" s="42" t="e">
        <f t="shared" si="6"/>
        <v>#DIV/0!</v>
      </c>
      <c r="AC22" s="63" t="e">
        <f t="shared" si="7"/>
        <v>#DIV/0!</v>
      </c>
    </row>
    <row r="23" spans="1:29" ht="12.75" customHeight="1">
      <c r="A23" s="30" t="s">
        <v>35</v>
      </c>
      <c r="B23" s="31" t="s">
        <v>421</v>
      </c>
      <c r="C23" s="32" t="s">
        <v>422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30" t="s">
        <v>36</v>
      </c>
      <c r="B24" s="31" t="s">
        <v>423</v>
      </c>
      <c r="C24" s="32" t="s">
        <v>424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30" t="s">
        <v>37</v>
      </c>
      <c r="B25" s="31" t="s">
        <v>425</v>
      </c>
      <c r="C25" s="32" t="s">
        <v>426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44" t="s">
        <v>38</v>
      </c>
      <c r="B26" s="45" t="s">
        <v>427</v>
      </c>
      <c r="C26" s="46" t="s">
        <v>428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58" t="s">
        <v>39</v>
      </c>
      <c r="B27" s="59" t="s">
        <v>429</v>
      </c>
      <c r="C27" s="60" t="s">
        <v>430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4">
        <f t="shared" si="0"/>
        <v>0</v>
      </c>
      <c r="Q27" s="65" t="e">
        <f t="shared" si="1"/>
        <v>#DIV/0!</v>
      </c>
      <c r="R27" s="66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1"/>
      <c r="Y27" s="61"/>
      <c r="Z27" s="61"/>
      <c r="AA27" s="62" t="e">
        <f t="shared" si="5"/>
        <v>#DIV/0!</v>
      </c>
      <c r="AB27" s="42" t="e">
        <f t="shared" si="6"/>
        <v>#DIV/0!</v>
      </c>
      <c r="AC27" s="63" t="e">
        <f t="shared" si="7"/>
        <v>#DIV/0!</v>
      </c>
    </row>
    <row r="28" spans="1:29" ht="12.75" customHeight="1">
      <c r="A28" s="30" t="s">
        <v>40</v>
      </c>
      <c r="B28" s="31" t="s">
        <v>431</v>
      </c>
      <c r="C28" s="32" t="s">
        <v>432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30" t="s">
        <v>41</v>
      </c>
      <c r="B29" s="31" t="s">
        <v>433</v>
      </c>
      <c r="C29" s="32" t="s">
        <v>434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30" t="s">
        <v>42</v>
      </c>
      <c r="B30" s="31" t="s">
        <v>435</v>
      </c>
      <c r="C30" s="32" t="s">
        <v>436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44" t="s">
        <v>43</v>
      </c>
      <c r="B31" s="45" t="s">
        <v>437</v>
      </c>
      <c r="C31" s="46" t="s">
        <v>438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58" t="s">
        <v>44</v>
      </c>
      <c r="B32" s="59" t="s">
        <v>439</v>
      </c>
      <c r="C32" s="60" t="s">
        <v>440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4">
        <f t="shared" si="0"/>
        <v>0</v>
      </c>
      <c r="Q32" s="65" t="e">
        <f t="shared" si="1"/>
        <v>#DIV/0!</v>
      </c>
      <c r="R32" s="66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1"/>
      <c r="Y32" s="61"/>
      <c r="Z32" s="61"/>
      <c r="AA32" s="62" t="e">
        <f t="shared" si="5"/>
        <v>#DIV/0!</v>
      </c>
      <c r="AB32" s="42" t="e">
        <f t="shared" si="6"/>
        <v>#DIV/0!</v>
      </c>
      <c r="AC32" s="63" t="e">
        <f t="shared" si="7"/>
        <v>#DIV/0!</v>
      </c>
    </row>
    <row r="33" spans="1:29" ht="12.75" customHeight="1">
      <c r="A33" s="30" t="s">
        <v>45</v>
      </c>
      <c r="B33" s="31" t="s">
        <v>441</v>
      </c>
      <c r="C33" s="32" t="s">
        <v>442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30" t="s">
        <v>46</v>
      </c>
      <c r="B34" s="31" t="s">
        <v>443</v>
      </c>
      <c r="C34" s="32" t="s">
        <v>444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30" t="s">
        <v>47</v>
      </c>
      <c r="B35" s="31" t="s">
        <v>445</v>
      </c>
      <c r="C35" s="32" t="s">
        <v>446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44" t="s">
        <v>48</v>
      </c>
      <c r="B36" s="45" t="s">
        <v>447</v>
      </c>
      <c r="C36" s="46" t="s">
        <v>448</v>
      </c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58" t="s">
        <v>49</v>
      </c>
      <c r="B37" s="59" t="s">
        <v>449</v>
      </c>
      <c r="C37" s="60" t="s">
        <v>450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4">
        <f t="shared" si="0"/>
        <v>0</v>
      </c>
      <c r="Q37" s="65" t="e">
        <f t="shared" si="1"/>
        <v>#DIV/0!</v>
      </c>
      <c r="R37" s="66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1"/>
      <c r="Y37" s="61"/>
      <c r="Z37" s="61"/>
      <c r="AA37" s="62" t="e">
        <f t="shared" si="5"/>
        <v>#DIV/0!</v>
      </c>
      <c r="AB37" s="42" t="e">
        <f t="shared" si="6"/>
        <v>#DIV/0!</v>
      </c>
      <c r="AC37" s="63" t="e">
        <f t="shared" si="7"/>
        <v>#DIV/0!</v>
      </c>
    </row>
    <row r="38" spans="1:29" ht="12.75" customHeight="1">
      <c r="A38" s="30" t="s">
        <v>50</v>
      </c>
      <c r="B38" s="31" t="s">
        <v>451</v>
      </c>
      <c r="C38" s="32" t="s">
        <v>452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30" t="s">
        <v>51</v>
      </c>
      <c r="B39" s="31" t="s">
        <v>453</v>
      </c>
      <c r="C39" s="32" t="s">
        <v>454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30" t="s">
        <v>60</v>
      </c>
      <c r="B40" s="31" t="s">
        <v>455</v>
      </c>
      <c r="C40" s="32" t="s">
        <v>456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58"/>
      <c r="B41" s="45"/>
      <c r="C41" s="4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30"/>
      <c r="B42" s="78"/>
      <c r="C42" s="7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4">
        <f t="shared" si="0"/>
        <v>0</v>
      </c>
      <c r="Q42" s="65" t="e">
        <f t="shared" si="1"/>
        <v>#DIV/0!</v>
      </c>
      <c r="R42" s="66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1"/>
      <c r="Y42" s="61"/>
      <c r="Z42" s="61"/>
      <c r="AA42" s="62" t="e">
        <f t="shared" si="5"/>
        <v>#DIV/0!</v>
      </c>
      <c r="AB42" s="42" t="e">
        <f t="shared" si="6"/>
        <v>#DIV/0!</v>
      </c>
      <c r="AC42" s="63" t="e">
        <f t="shared" si="7"/>
        <v>#DIV/0!</v>
      </c>
    </row>
    <row r="43" spans="1:29" ht="12.75" customHeight="1">
      <c r="A43" s="30"/>
      <c r="B43" s="71"/>
      <c r="C43" s="7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30"/>
      <c r="B44" s="71"/>
      <c r="C44" s="7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30"/>
      <c r="B45" s="71"/>
      <c r="C45" s="7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30"/>
      <c r="B46" s="75"/>
      <c r="C46" s="7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77"/>
      <c r="B47" s="78"/>
      <c r="C47" s="7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4">
        <f t="shared" si="0"/>
        <v>0</v>
      </c>
      <c r="Q47" s="65" t="e">
        <f t="shared" si="1"/>
        <v>#DIV/0!</v>
      </c>
      <c r="R47" s="66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1"/>
      <c r="Y47" s="61"/>
      <c r="Z47" s="61"/>
      <c r="AA47" s="62" t="e">
        <f t="shared" si="5"/>
        <v>#DIV/0!</v>
      </c>
      <c r="AB47" s="42" t="e">
        <f t="shared" si="6"/>
        <v>#DIV/0!</v>
      </c>
      <c r="AC47" s="63" t="e">
        <f t="shared" si="7"/>
        <v>#DIV/0!</v>
      </c>
    </row>
    <row r="48" spans="1:29" ht="12.75" customHeight="1">
      <c r="A48" s="73"/>
      <c r="B48" s="71"/>
      <c r="C48" s="7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3"/>
      <c r="B49" s="80"/>
      <c r="C49" s="8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73"/>
      <c r="B50" s="80"/>
      <c r="C50" s="8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74"/>
      <c r="B51" s="95"/>
      <c r="C51" s="9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85"/>
      <c r="X51" s="86"/>
      <c r="Y51" s="86"/>
      <c r="Z51" s="86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29.25" customHeight="1" thickBot="1">
      <c r="A52" s="87"/>
      <c r="B52" s="161" t="s">
        <v>52</v>
      </c>
      <c r="C52" s="161"/>
      <c r="D52" s="161"/>
      <c r="E52" s="161"/>
      <c r="F52" s="161"/>
      <c r="G52" s="161"/>
      <c r="H52" s="161"/>
      <c r="I52" s="161"/>
      <c r="J52" s="162" t="s">
        <v>53</v>
      </c>
      <c r="K52" s="162"/>
      <c r="L52" s="162"/>
      <c r="M52" s="162"/>
      <c r="N52" s="162"/>
      <c r="O52" s="162"/>
      <c r="P52" s="162"/>
      <c r="Q52" s="163"/>
      <c r="R52" s="163"/>
      <c r="S52" s="163"/>
      <c r="T52" s="163"/>
      <c r="U52" s="164" t="s">
        <v>54</v>
      </c>
      <c r="V52" s="164"/>
      <c r="W52" s="165"/>
      <c r="X52" s="165"/>
      <c r="Y52" s="165"/>
      <c r="Z52" s="165"/>
      <c r="AA52" s="165"/>
      <c r="AB52" s="165"/>
      <c r="AC52" s="165"/>
    </row>
    <row r="53" spans="2:26" ht="18" customHeight="1">
      <c r="B53" s="166" t="s">
        <v>55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</row>
    <row r="54" spans="2:29" ht="16.5">
      <c r="B54" s="160" t="s">
        <v>56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</row>
  </sheetData>
  <sheetProtection/>
  <mergeCells count="23">
    <mergeCell ref="B54:AC54"/>
    <mergeCell ref="B52:I52"/>
    <mergeCell ref="J52:P52"/>
    <mergeCell ref="Q52:T52"/>
    <mergeCell ref="U52:V52"/>
    <mergeCell ref="W52:AC52"/>
    <mergeCell ref="B53:Z53"/>
    <mergeCell ref="Y2:AC2"/>
    <mergeCell ref="D3:R5"/>
    <mergeCell ref="S3:V5"/>
    <mergeCell ref="W3:AB5"/>
    <mergeCell ref="AC3:AC6"/>
    <mergeCell ref="A5:B5"/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B18" sqref="B18"/>
    </sheetView>
  </sheetViews>
  <sheetFormatPr defaultColWidth="9.00390625" defaultRowHeight="16.5"/>
  <cols>
    <col min="1" max="1" width="3.25390625" style="0" customWidth="1"/>
    <col min="2" max="2" width="7.875" style="144" customWidth="1"/>
    <col min="3" max="3" width="7.625" style="144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>
        <v>112</v>
      </c>
      <c r="U1" s="146"/>
      <c r="V1" s="147" t="s">
        <v>1</v>
      </c>
      <c r="W1" s="147"/>
      <c r="X1" s="147"/>
      <c r="Y1" s="146" t="s">
        <v>70</v>
      </c>
      <c r="Z1" s="146"/>
      <c r="AA1" s="146"/>
      <c r="AB1" s="149" t="s">
        <v>2</v>
      </c>
      <c r="AC1" s="149"/>
    </row>
    <row r="2" spans="1:29" ht="19.5" customHeight="1">
      <c r="A2" s="150" t="s">
        <v>3</v>
      </c>
      <c r="B2" s="150"/>
      <c r="C2" s="150"/>
      <c r="D2" s="151"/>
      <c r="E2" s="151"/>
      <c r="F2" s="151"/>
      <c r="G2" s="151"/>
      <c r="H2" s="151"/>
      <c r="I2" s="151"/>
      <c r="J2" s="151"/>
      <c r="K2" s="151"/>
      <c r="L2" s="152" t="s">
        <v>4</v>
      </c>
      <c r="M2" s="152"/>
      <c r="N2" s="152"/>
      <c r="O2" s="153" t="s">
        <v>67</v>
      </c>
      <c r="P2" s="153"/>
      <c r="Q2" s="153"/>
      <c r="R2" s="153"/>
      <c r="S2" s="153"/>
      <c r="T2" s="153"/>
      <c r="U2" s="153"/>
      <c r="V2" s="152" t="s">
        <v>6</v>
      </c>
      <c r="W2" s="152"/>
      <c r="X2" s="152"/>
      <c r="Y2" s="154"/>
      <c r="Z2" s="154"/>
      <c r="AA2" s="154"/>
      <c r="AB2" s="154"/>
      <c r="AC2" s="154"/>
    </row>
    <row r="3" spans="1:29" ht="30.75" customHeight="1" thickBot="1">
      <c r="A3" s="1" t="s">
        <v>7</v>
      </c>
      <c r="B3" s="114" t="s">
        <v>7</v>
      </c>
      <c r="C3" s="115" t="s">
        <v>8</v>
      </c>
      <c r="D3" s="155" t="s">
        <v>9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 t="s">
        <v>10</v>
      </c>
      <c r="T3" s="156"/>
      <c r="U3" s="156"/>
      <c r="V3" s="156"/>
      <c r="W3" s="157" t="s">
        <v>11</v>
      </c>
      <c r="X3" s="157"/>
      <c r="Y3" s="157"/>
      <c r="Z3" s="157"/>
      <c r="AA3" s="157"/>
      <c r="AB3" s="157"/>
      <c r="AC3" s="158" t="s">
        <v>12</v>
      </c>
    </row>
    <row r="4" spans="1:29" ht="18.75" customHeight="1" thickBot="1">
      <c r="A4" s="4"/>
      <c r="B4" s="116"/>
      <c r="C4" s="11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  <c r="T4" s="156"/>
      <c r="U4" s="156"/>
      <c r="V4" s="156"/>
      <c r="W4" s="157"/>
      <c r="X4" s="157"/>
      <c r="Y4" s="157"/>
      <c r="Z4" s="157"/>
      <c r="AA4" s="157"/>
      <c r="AB4" s="157"/>
      <c r="AC4" s="158"/>
    </row>
    <row r="5" spans="1:29" ht="24.75" customHeight="1" thickBot="1">
      <c r="A5" s="159" t="s">
        <v>13</v>
      </c>
      <c r="B5" s="159"/>
      <c r="C5" s="121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6"/>
      <c r="T5" s="156"/>
      <c r="U5" s="156"/>
      <c r="V5" s="156"/>
      <c r="W5" s="157"/>
      <c r="X5" s="157"/>
      <c r="Y5" s="157"/>
      <c r="Z5" s="157"/>
      <c r="AA5" s="157"/>
      <c r="AB5" s="157"/>
      <c r="AC5" s="158"/>
    </row>
    <row r="6" spans="1:29" ht="30.75" customHeight="1" thickBot="1">
      <c r="A6" s="7" t="s">
        <v>14</v>
      </c>
      <c r="B6" s="122" t="s">
        <v>15</v>
      </c>
      <c r="C6" s="123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158"/>
    </row>
    <row r="7" spans="1:29" ht="12.75" customHeight="1">
      <c r="A7" s="17" t="s">
        <v>19</v>
      </c>
      <c r="B7" s="18" t="s">
        <v>74</v>
      </c>
      <c r="C7" s="19" t="s">
        <v>75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20</v>
      </c>
      <c r="B8" s="31" t="s">
        <v>76</v>
      </c>
      <c r="C8" s="32" t="s">
        <v>77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78</v>
      </c>
      <c r="C9" s="32" t="s">
        <v>79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80</v>
      </c>
      <c r="C10" s="32" t="s">
        <v>81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82</v>
      </c>
      <c r="C11" s="46" t="s">
        <v>83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58" t="s">
        <v>24</v>
      </c>
      <c r="B12" s="59" t="s">
        <v>84</v>
      </c>
      <c r="C12" s="60" t="s">
        <v>85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4">
        <f t="shared" si="0"/>
        <v>0</v>
      </c>
      <c r="Q12" s="65" t="e">
        <f t="shared" si="1"/>
        <v>#DIV/0!</v>
      </c>
      <c r="R12" s="66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1"/>
      <c r="Y12" s="61"/>
      <c r="Z12" s="61"/>
      <c r="AA12" s="62" t="e">
        <f t="shared" si="5"/>
        <v>#DIV/0!</v>
      </c>
      <c r="AB12" s="42" t="e">
        <f t="shared" si="6"/>
        <v>#DIV/0!</v>
      </c>
      <c r="AC12" s="63" t="e">
        <f t="shared" si="7"/>
        <v>#DIV/0!</v>
      </c>
    </row>
    <row r="13" spans="1:29" ht="12.75" customHeight="1">
      <c r="A13" s="30" t="s">
        <v>25</v>
      </c>
      <c r="B13" s="31" t="s">
        <v>86</v>
      </c>
      <c r="C13" s="32" t="s">
        <v>87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88</v>
      </c>
      <c r="C14" s="32" t="s">
        <v>89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90</v>
      </c>
      <c r="C15" s="32" t="s">
        <v>91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92</v>
      </c>
      <c r="C16" s="46" t="s">
        <v>93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58"/>
      <c r="B17" s="59"/>
      <c r="C17" s="6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4">
        <f t="shared" si="0"/>
        <v>0</v>
      </c>
      <c r="Q17" s="65" t="e">
        <f t="shared" si="1"/>
        <v>#DIV/0!</v>
      </c>
      <c r="R17" s="66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1"/>
      <c r="Y17" s="61"/>
      <c r="Z17" s="61"/>
      <c r="AA17" s="62" t="e">
        <f t="shared" si="5"/>
        <v>#DIV/0!</v>
      </c>
      <c r="AB17" s="42" t="e">
        <f t="shared" si="6"/>
        <v>#DIV/0!</v>
      </c>
      <c r="AC17" s="63" t="e">
        <f t="shared" si="7"/>
        <v>#DIV/0!</v>
      </c>
    </row>
    <row r="18" spans="1:29" ht="12.75" customHeight="1" thickBot="1">
      <c r="A18" s="44"/>
      <c r="B18" s="71"/>
      <c r="C18" s="7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30"/>
      <c r="B19" s="71"/>
      <c r="C19" s="7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73"/>
      <c r="B20" s="71"/>
      <c r="C20" s="7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74"/>
      <c r="B21" s="90"/>
      <c r="C21" s="91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77"/>
      <c r="B22" s="92"/>
      <c r="C22" s="9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4">
        <f t="shared" si="0"/>
        <v>0</v>
      </c>
      <c r="Q22" s="65" t="e">
        <f t="shared" si="1"/>
        <v>#DIV/0!</v>
      </c>
      <c r="R22" s="66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1"/>
      <c r="Y22" s="61"/>
      <c r="Z22" s="61"/>
      <c r="AA22" s="62" t="e">
        <f t="shared" si="5"/>
        <v>#DIV/0!</v>
      </c>
      <c r="AB22" s="42" t="e">
        <f t="shared" si="6"/>
        <v>#DIV/0!</v>
      </c>
      <c r="AC22" s="63" t="e">
        <f t="shared" si="7"/>
        <v>#DIV/0!</v>
      </c>
    </row>
    <row r="23" spans="1:29" ht="12.75" customHeight="1">
      <c r="A23" s="73"/>
      <c r="B23" s="88"/>
      <c r="C23" s="8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73"/>
      <c r="B24" s="88"/>
      <c r="C24" s="89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73"/>
      <c r="B25" s="88"/>
      <c r="C25" s="8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74"/>
      <c r="B26" s="90"/>
      <c r="C26" s="91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77"/>
      <c r="B27" s="92"/>
      <c r="C27" s="9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4">
        <f t="shared" si="0"/>
        <v>0</v>
      </c>
      <c r="Q27" s="65" t="e">
        <f t="shared" si="1"/>
        <v>#DIV/0!</v>
      </c>
      <c r="R27" s="66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1"/>
      <c r="Y27" s="61"/>
      <c r="Z27" s="61"/>
      <c r="AA27" s="62" t="e">
        <f t="shared" si="5"/>
        <v>#DIV/0!</v>
      </c>
      <c r="AB27" s="42" t="e">
        <f t="shared" si="6"/>
        <v>#DIV/0!</v>
      </c>
      <c r="AC27" s="63" t="e">
        <f t="shared" si="7"/>
        <v>#DIV/0!</v>
      </c>
    </row>
    <row r="28" spans="1:29" ht="12.75" customHeight="1">
      <c r="A28" s="73"/>
      <c r="B28" s="88"/>
      <c r="C28" s="8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73"/>
      <c r="B29" s="88"/>
      <c r="C29" s="89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73"/>
      <c r="B30" s="88"/>
      <c r="C30" s="8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74"/>
      <c r="B31" s="90"/>
      <c r="C31" s="9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77"/>
      <c r="B32" s="92"/>
      <c r="C32" s="9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4">
        <f t="shared" si="0"/>
        <v>0</v>
      </c>
      <c r="Q32" s="65" t="e">
        <f t="shared" si="1"/>
        <v>#DIV/0!</v>
      </c>
      <c r="R32" s="66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1"/>
      <c r="Y32" s="61"/>
      <c r="Z32" s="61"/>
      <c r="AA32" s="62" t="e">
        <f t="shared" si="5"/>
        <v>#DIV/0!</v>
      </c>
      <c r="AB32" s="42" t="e">
        <f t="shared" si="6"/>
        <v>#DIV/0!</v>
      </c>
      <c r="AC32" s="63" t="e">
        <f t="shared" si="7"/>
        <v>#DIV/0!</v>
      </c>
    </row>
    <row r="33" spans="1:29" ht="12.75" customHeight="1">
      <c r="A33" s="73"/>
      <c r="B33" s="88"/>
      <c r="C33" s="8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73"/>
      <c r="B34" s="88"/>
      <c r="C34" s="8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73"/>
      <c r="B35" s="88"/>
      <c r="C35" s="89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74"/>
      <c r="B36" s="90"/>
      <c r="C36" s="91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77"/>
      <c r="B37" s="92"/>
      <c r="C37" s="93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4">
        <f t="shared" si="0"/>
        <v>0</v>
      </c>
      <c r="Q37" s="65" t="e">
        <f t="shared" si="1"/>
        <v>#DIV/0!</v>
      </c>
      <c r="R37" s="66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1"/>
      <c r="Y37" s="61"/>
      <c r="Z37" s="61"/>
      <c r="AA37" s="62" t="e">
        <f t="shared" si="5"/>
        <v>#DIV/0!</v>
      </c>
      <c r="AB37" s="42" t="e">
        <f t="shared" si="6"/>
        <v>#DIV/0!</v>
      </c>
      <c r="AC37" s="63" t="e">
        <f t="shared" si="7"/>
        <v>#DIV/0!</v>
      </c>
    </row>
    <row r="38" spans="1:29" ht="12.75" customHeight="1">
      <c r="A38" s="73"/>
      <c r="B38" s="88"/>
      <c r="C38" s="89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73"/>
      <c r="B39" s="88"/>
      <c r="C39" s="89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73"/>
      <c r="B40" s="80"/>
      <c r="C40" s="8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74"/>
      <c r="B41" s="95"/>
      <c r="C41" s="9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77"/>
      <c r="B42" s="98"/>
      <c r="C42" s="9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4">
        <f t="shared" si="0"/>
        <v>0</v>
      </c>
      <c r="Q42" s="65" t="e">
        <f t="shared" si="1"/>
        <v>#DIV/0!</v>
      </c>
      <c r="R42" s="66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1"/>
      <c r="Y42" s="61"/>
      <c r="Z42" s="61"/>
      <c r="AA42" s="62" t="e">
        <f t="shared" si="5"/>
        <v>#DIV/0!</v>
      </c>
      <c r="AB42" s="42" t="e">
        <f t="shared" si="6"/>
        <v>#DIV/0!</v>
      </c>
      <c r="AC42" s="63" t="e">
        <f t="shared" si="7"/>
        <v>#DIV/0!</v>
      </c>
    </row>
    <row r="43" spans="1:29" ht="12.75" customHeight="1">
      <c r="A43" s="73"/>
      <c r="B43" s="80"/>
      <c r="C43" s="8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73"/>
      <c r="B44" s="80"/>
      <c r="C44" s="8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73"/>
      <c r="B45" s="80"/>
      <c r="C45" s="8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74"/>
      <c r="B46" s="95"/>
      <c r="C46" s="9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77"/>
      <c r="B47" s="98"/>
      <c r="C47" s="9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4">
        <f t="shared" si="0"/>
        <v>0</v>
      </c>
      <c r="Q47" s="65" t="e">
        <f t="shared" si="1"/>
        <v>#DIV/0!</v>
      </c>
      <c r="R47" s="66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1"/>
      <c r="Y47" s="61"/>
      <c r="Z47" s="61"/>
      <c r="AA47" s="62" t="e">
        <f t="shared" si="5"/>
        <v>#DIV/0!</v>
      </c>
      <c r="AB47" s="42" t="e">
        <f t="shared" si="6"/>
        <v>#DIV/0!</v>
      </c>
      <c r="AC47" s="63" t="e">
        <f t="shared" si="7"/>
        <v>#DIV/0!</v>
      </c>
    </row>
    <row r="48" spans="1:29" ht="12.75" customHeight="1">
      <c r="A48" s="73"/>
      <c r="B48" s="80"/>
      <c r="C48" s="8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3"/>
      <c r="B49" s="80"/>
      <c r="C49" s="8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73"/>
      <c r="B50" s="80"/>
      <c r="C50" s="8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74"/>
      <c r="B51" s="95"/>
      <c r="C51" s="9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85"/>
      <c r="X51" s="86"/>
      <c r="Y51" s="86"/>
      <c r="Z51" s="86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29.25" customHeight="1" thickBot="1">
      <c r="A52" s="87"/>
      <c r="B52" s="161" t="s">
        <v>52</v>
      </c>
      <c r="C52" s="161"/>
      <c r="D52" s="161"/>
      <c r="E52" s="161"/>
      <c r="F52" s="161"/>
      <c r="G52" s="161"/>
      <c r="H52" s="161"/>
      <c r="I52" s="161"/>
      <c r="J52" s="162" t="s">
        <v>53</v>
      </c>
      <c r="K52" s="162"/>
      <c r="L52" s="162"/>
      <c r="M52" s="162"/>
      <c r="N52" s="162"/>
      <c r="O52" s="162"/>
      <c r="P52" s="162"/>
      <c r="Q52" s="163"/>
      <c r="R52" s="163"/>
      <c r="S52" s="163"/>
      <c r="T52" s="163"/>
      <c r="U52" s="164" t="s">
        <v>54</v>
      </c>
      <c r="V52" s="164"/>
      <c r="W52" s="165"/>
      <c r="X52" s="165"/>
      <c r="Y52" s="165"/>
      <c r="Z52" s="165"/>
      <c r="AA52" s="165"/>
      <c r="AB52" s="165"/>
      <c r="AC52" s="165"/>
    </row>
    <row r="53" spans="2:26" ht="18" customHeight="1">
      <c r="B53" s="166" t="s">
        <v>55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</row>
    <row r="54" spans="2:29" ht="16.5">
      <c r="B54" s="160" t="s">
        <v>56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</row>
  </sheetData>
  <sheetProtection/>
  <mergeCells count="23">
    <mergeCell ref="B54:AC54"/>
    <mergeCell ref="B52:I52"/>
    <mergeCell ref="J52:P52"/>
    <mergeCell ref="Q52:T52"/>
    <mergeCell ref="U52:V52"/>
    <mergeCell ref="W52:AC52"/>
    <mergeCell ref="B53:Z53"/>
    <mergeCell ref="Y2:AC2"/>
    <mergeCell ref="D3:R5"/>
    <mergeCell ref="S3:V5"/>
    <mergeCell ref="W3:AB5"/>
    <mergeCell ref="AC3:AC6"/>
    <mergeCell ref="A5:B5"/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sqref="P7:P51">
      <formula1>0</formula1>
      <formula2>100</formula2>
    </dataValidation>
    <dataValidation allowBlank="1" showInputMessage="1" showErrorMessage="1" sqref="Q7:Q51"/>
    <dataValidation type="whole" allowBlank="1" showInputMessage="1" showErrorMessage="1" errorTitle="分數超過100了" error="請更正錯誤!!" sqref="AC7:AC51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4"/>
  <sheetViews>
    <sheetView zoomScalePageLayoutView="0" workbookViewId="0" topLeftCell="A1">
      <selection activeCell="B13" sqref="B13"/>
    </sheetView>
  </sheetViews>
  <sheetFormatPr defaultColWidth="9.00390625" defaultRowHeight="16.5"/>
  <cols>
    <col min="1" max="1" width="3.25390625" style="0" customWidth="1"/>
    <col min="2" max="2" width="6.625" style="144" customWidth="1"/>
    <col min="3" max="3" width="9.25390625" style="144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  <col min="45" max="45" width="9.00390625" style="0" customWidth="1"/>
  </cols>
  <sheetData>
    <row r="1" spans="2:29" ht="27.75" customHeight="1" thickBot="1">
      <c r="B1" s="145" t="s">
        <v>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6">
        <v>112</v>
      </c>
      <c r="U1" s="146"/>
      <c r="V1" s="147" t="s">
        <v>1</v>
      </c>
      <c r="W1" s="147"/>
      <c r="X1" s="147"/>
      <c r="Y1" s="146" t="s">
        <v>69</v>
      </c>
      <c r="Z1" s="146"/>
      <c r="AA1" s="146"/>
      <c r="AB1" s="149" t="s">
        <v>2</v>
      </c>
      <c r="AC1" s="149"/>
    </row>
    <row r="2" spans="1:29" ht="19.5" customHeight="1">
      <c r="A2" s="150" t="s">
        <v>3</v>
      </c>
      <c r="B2" s="150"/>
      <c r="C2" s="150"/>
      <c r="D2" s="151"/>
      <c r="E2" s="151"/>
      <c r="F2" s="151"/>
      <c r="G2" s="151"/>
      <c r="H2" s="151"/>
      <c r="I2" s="151"/>
      <c r="J2" s="151"/>
      <c r="K2" s="151"/>
      <c r="L2" s="152" t="s">
        <v>4</v>
      </c>
      <c r="M2" s="152"/>
      <c r="N2" s="152"/>
      <c r="O2" s="153" t="s">
        <v>68</v>
      </c>
      <c r="P2" s="153"/>
      <c r="Q2" s="153"/>
      <c r="R2" s="153"/>
      <c r="S2" s="153"/>
      <c r="T2" s="153"/>
      <c r="U2" s="153"/>
      <c r="V2" s="152" t="s">
        <v>6</v>
      </c>
      <c r="W2" s="152"/>
      <c r="X2" s="152"/>
      <c r="Y2" s="154"/>
      <c r="Z2" s="154"/>
      <c r="AA2" s="154"/>
      <c r="AB2" s="154"/>
      <c r="AC2" s="154"/>
    </row>
    <row r="3" spans="1:29" ht="30.75" customHeight="1" thickBot="1">
      <c r="A3" s="1" t="s">
        <v>7</v>
      </c>
      <c r="B3" s="114" t="s">
        <v>7</v>
      </c>
      <c r="C3" s="115" t="s">
        <v>8</v>
      </c>
      <c r="D3" s="155" t="s">
        <v>9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6" t="s">
        <v>10</v>
      </c>
      <c r="T3" s="156"/>
      <c r="U3" s="156"/>
      <c r="V3" s="156"/>
      <c r="W3" s="157" t="s">
        <v>11</v>
      </c>
      <c r="X3" s="157"/>
      <c r="Y3" s="157"/>
      <c r="Z3" s="157"/>
      <c r="AA3" s="157"/>
      <c r="AB3" s="157"/>
      <c r="AC3" s="158" t="s">
        <v>12</v>
      </c>
    </row>
    <row r="4" spans="1:29" ht="18.75" customHeight="1" thickBot="1">
      <c r="A4" s="4"/>
      <c r="B4" s="116"/>
      <c r="C4" s="11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/>
      <c r="T4" s="156"/>
      <c r="U4" s="156"/>
      <c r="V4" s="156"/>
      <c r="W4" s="157"/>
      <c r="X4" s="157"/>
      <c r="Y4" s="157"/>
      <c r="Z4" s="157"/>
      <c r="AA4" s="157"/>
      <c r="AB4" s="157"/>
      <c r="AC4" s="158"/>
    </row>
    <row r="5" spans="1:29" ht="24.75" customHeight="1" thickBot="1">
      <c r="A5" s="159" t="s">
        <v>13</v>
      </c>
      <c r="B5" s="159"/>
      <c r="C5" s="121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6"/>
      <c r="T5" s="156"/>
      <c r="U5" s="156"/>
      <c r="V5" s="156"/>
      <c r="W5" s="157"/>
      <c r="X5" s="157"/>
      <c r="Y5" s="157"/>
      <c r="Z5" s="157"/>
      <c r="AA5" s="157"/>
      <c r="AB5" s="157"/>
      <c r="AC5" s="158"/>
    </row>
    <row r="6" spans="1:29" ht="30.75" customHeight="1" thickBot="1">
      <c r="A6" s="7" t="s">
        <v>14</v>
      </c>
      <c r="B6" s="122" t="s">
        <v>15</v>
      </c>
      <c r="C6" s="123" t="s">
        <v>16</v>
      </c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11">
        <v>6</v>
      </c>
      <c r="J6" s="11">
        <v>7</v>
      </c>
      <c r="K6" s="11">
        <v>8</v>
      </c>
      <c r="L6" s="11">
        <v>9</v>
      </c>
      <c r="M6" s="11">
        <v>10</v>
      </c>
      <c r="N6" s="11">
        <v>11</v>
      </c>
      <c r="O6" s="11">
        <v>12</v>
      </c>
      <c r="P6" s="12" t="s">
        <v>17</v>
      </c>
      <c r="Q6" s="12" t="s">
        <v>18</v>
      </c>
      <c r="R6" s="13">
        <v>0.6</v>
      </c>
      <c r="S6" s="14">
        <v>1</v>
      </c>
      <c r="T6" s="15">
        <v>2</v>
      </c>
      <c r="U6" s="15" t="s">
        <v>18</v>
      </c>
      <c r="V6" s="16">
        <v>0.3</v>
      </c>
      <c r="W6" s="14">
        <v>1</v>
      </c>
      <c r="X6" s="15">
        <v>2</v>
      </c>
      <c r="Y6" s="15">
        <v>3</v>
      </c>
      <c r="Z6" s="15">
        <v>4</v>
      </c>
      <c r="AA6" s="15" t="s">
        <v>18</v>
      </c>
      <c r="AB6" s="16">
        <v>0.1</v>
      </c>
      <c r="AC6" s="158"/>
    </row>
    <row r="7" spans="1:29" ht="12.75" customHeight="1">
      <c r="A7" s="17" t="s">
        <v>19</v>
      </c>
      <c r="B7" s="18" t="s">
        <v>94</v>
      </c>
      <c r="C7" s="19" t="s">
        <v>95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>
        <f aca="true" t="shared" si="0" ref="P7:P51">SUM(D7:O7)</f>
        <v>0</v>
      </c>
      <c r="Q7" s="22" t="e">
        <f aca="true" t="shared" si="1" ref="Q7:Q51">AVERAGE(D7:O7)</f>
        <v>#DIV/0!</v>
      </c>
      <c r="R7" s="23" t="e">
        <f aca="true" t="shared" si="2" ref="R7:R51">Q7*0.6</f>
        <v>#DIV/0!</v>
      </c>
      <c r="S7" s="20"/>
      <c r="T7" s="20"/>
      <c r="U7" s="24" t="e">
        <f aca="true" t="shared" si="3" ref="U7:U51">AVERAGE(S7:T7)</f>
        <v>#DIV/0!</v>
      </c>
      <c r="V7" s="25" t="e">
        <f aca="true" t="shared" si="4" ref="V7:V51">U7*0.3</f>
        <v>#DIV/0!</v>
      </c>
      <c r="W7" s="20"/>
      <c r="X7" s="26"/>
      <c r="Y7" s="26"/>
      <c r="Z7" s="26"/>
      <c r="AA7" s="27" t="e">
        <f aca="true" t="shared" si="5" ref="AA7:AA51">AVERAGE(W7:Z7)</f>
        <v>#DIV/0!</v>
      </c>
      <c r="AB7" s="28" t="e">
        <f aca="true" t="shared" si="6" ref="AB7:AB51">AA7*0.1</f>
        <v>#DIV/0!</v>
      </c>
      <c r="AC7" s="29" t="e">
        <f aca="true" t="shared" si="7" ref="AC7:AC51">SUM(R7,V7,AB7)</f>
        <v>#DIV/0!</v>
      </c>
    </row>
    <row r="8" spans="1:29" ht="12.75" customHeight="1">
      <c r="A8" s="30" t="s">
        <v>20</v>
      </c>
      <c r="B8" s="31" t="s">
        <v>96</v>
      </c>
      <c r="C8" s="32" t="s">
        <v>97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>
        <f t="shared" si="0"/>
        <v>0</v>
      </c>
      <c r="Q8" s="35" t="e">
        <f t="shared" si="1"/>
        <v>#DIV/0!</v>
      </c>
      <c r="R8" s="36" t="e">
        <f t="shared" si="2"/>
        <v>#DIV/0!</v>
      </c>
      <c r="S8" s="37"/>
      <c r="T8" s="37"/>
      <c r="U8" s="38" t="e">
        <f t="shared" si="3"/>
        <v>#DIV/0!</v>
      </c>
      <c r="V8" s="39" t="e">
        <f t="shared" si="4"/>
        <v>#DIV/0!</v>
      </c>
      <c r="W8" s="37"/>
      <c r="X8" s="40"/>
      <c r="Y8" s="40"/>
      <c r="Z8" s="40"/>
      <c r="AA8" s="41" t="e">
        <f t="shared" si="5"/>
        <v>#DIV/0!</v>
      </c>
      <c r="AB8" s="42" t="e">
        <f t="shared" si="6"/>
        <v>#DIV/0!</v>
      </c>
      <c r="AC8" s="43" t="e">
        <f t="shared" si="7"/>
        <v>#DIV/0!</v>
      </c>
    </row>
    <row r="9" spans="1:29" ht="12.75" customHeight="1">
      <c r="A9" s="30" t="s">
        <v>21</v>
      </c>
      <c r="B9" s="31" t="s">
        <v>98</v>
      </c>
      <c r="C9" s="32" t="s">
        <v>99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>
        <f t="shared" si="0"/>
        <v>0</v>
      </c>
      <c r="Q9" s="35" t="e">
        <f t="shared" si="1"/>
        <v>#DIV/0!</v>
      </c>
      <c r="R9" s="36" t="e">
        <f t="shared" si="2"/>
        <v>#DIV/0!</v>
      </c>
      <c r="S9" s="37"/>
      <c r="T9" s="37"/>
      <c r="U9" s="38" t="e">
        <f t="shared" si="3"/>
        <v>#DIV/0!</v>
      </c>
      <c r="V9" s="39" t="e">
        <f t="shared" si="4"/>
        <v>#DIV/0!</v>
      </c>
      <c r="W9" s="37"/>
      <c r="X9" s="40"/>
      <c r="Y9" s="40"/>
      <c r="Z9" s="40"/>
      <c r="AA9" s="41" t="e">
        <f t="shared" si="5"/>
        <v>#DIV/0!</v>
      </c>
      <c r="AB9" s="42" t="e">
        <f t="shared" si="6"/>
        <v>#DIV/0!</v>
      </c>
      <c r="AC9" s="43" t="e">
        <f t="shared" si="7"/>
        <v>#DIV/0!</v>
      </c>
    </row>
    <row r="10" spans="1:29" ht="12.75" customHeight="1">
      <c r="A10" s="30" t="s">
        <v>22</v>
      </c>
      <c r="B10" s="31" t="s">
        <v>100</v>
      </c>
      <c r="C10" s="32" t="s">
        <v>101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4">
        <f t="shared" si="0"/>
        <v>0</v>
      </c>
      <c r="Q10" s="35" t="e">
        <f t="shared" si="1"/>
        <v>#DIV/0!</v>
      </c>
      <c r="R10" s="36" t="e">
        <f t="shared" si="2"/>
        <v>#DIV/0!</v>
      </c>
      <c r="S10" s="37"/>
      <c r="T10" s="37"/>
      <c r="U10" s="38" t="e">
        <f t="shared" si="3"/>
        <v>#DIV/0!</v>
      </c>
      <c r="V10" s="39" t="e">
        <f t="shared" si="4"/>
        <v>#DIV/0!</v>
      </c>
      <c r="W10" s="37"/>
      <c r="X10" s="40"/>
      <c r="Y10" s="40"/>
      <c r="Z10" s="40"/>
      <c r="AA10" s="41" t="e">
        <f t="shared" si="5"/>
        <v>#DIV/0!</v>
      </c>
      <c r="AB10" s="42" t="e">
        <f t="shared" si="6"/>
        <v>#DIV/0!</v>
      </c>
      <c r="AC10" s="43" t="e">
        <f t="shared" si="7"/>
        <v>#DIV/0!</v>
      </c>
    </row>
    <row r="11" spans="1:29" ht="12.75" customHeight="1" thickBot="1">
      <c r="A11" s="44" t="s">
        <v>23</v>
      </c>
      <c r="B11" s="45" t="s">
        <v>102</v>
      </c>
      <c r="C11" s="46" t="s">
        <v>103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8">
        <f t="shared" si="0"/>
        <v>0</v>
      </c>
      <c r="Q11" s="49" t="e">
        <f t="shared" si="1"/>
        <v>#DIV/0!</v>
      </c>
      <c r="R11" s="50" t="e">
        <f t="shared" si="2"/>
        <v>#DIV/0!</v>
      </c>
      <c r="S11" s="51"/>
      <c r="T11" s="51"/>
      <c r="U11" s="52" t="e">
        <f t="shared" si="3"/>
        <v>#DIV/0!</v>
      </c>
      <c r="V11" s="53" t="e">
        <f t="shared" si="4"/>
        <v>#DIV/0!</v>
      </c>
      <c r="W11" s="51"/>
      <c r="X11" s="54"/>
      <c r="Y11" s="54"/>
      <c r="Z11" s="54"/>
      <c r="AA11" s="55" t="e">
        <f t="shared" si="5"/>
        <v>#DIV/0!</v>
      </c>
      <c r="AB11" s="56" t="e">
        <f t="shared" si="6"/>
        <v>#DIV/0!</v>
      </c>
      <c r="AC11" s="57" t="e">
        <f t="shared" si="7"/>
        <v>#DIV/0!</v>
      </c>
    </row>
    <row r="12" spans="1:29" ht="12.75" customHeight="1">
      <c r="A12" s="58" t="s">
        <v>24</v>
      </c>
      <c r="B12" s="59" t="s">
        <v>104</v>
      </c>
      <c r="C12" s="60" t="s">
        <v>105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64">
        <f t="shared" si="0"/>
        <v>0</v>
      </c>
      <c r="Q12" s="65" t="e">
        <f t="shared" si="1"/>
        <v>#DIV/0!</v>
      </c>
      <c r="R12" s="66" t="e">
        <f t="shared" si="2"/>
        <v>#DIV/0!</v>
      </c>
      <c r="S12" s="33"/>
      <c r="T12" s="33"/>
      <c r="U12" s="38" t="e">
        <f t="shared" si="3"/>
        <v>#DIV/0!</v>
      </c>
      <c r="V12" s="39" t="e">
        <f t="shared" si="4"/>
        <v>#DIV/0!</v>
      </c>
      <c r="W12" s="33"/>
      <c r="X12" s="61"/>
      <c r="Y12" s="61"/>
      <c r="Z12" s="61"/>
      <c r="AA12" s="62" t="e">
        <f t="shared" si="5"/>
        <v>#DIV/0!</v>
      </c>
      <c r="AB12" s="42" t="e">
        <f t="shared" si="6"/>
        <v>#DIV/0!</v>
      </c>
      <c r="AC12" s="63" t="e">
        <f t="shared" si="7"/>
        <v>#DIV/0!</v>
      </c>
    </row>
    <row r="13" spans="1:29" ht="12.75" customHeight="1">
      <c r="A13" s="30" t="s">
        <v>25</v>
      </c>
      <c r="B13" s="31" t="s">
        <v>106</v>
      </c>
      <c r="C13" s="32" t="s">
        <v>107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4">
        <f t="shared" si="0"/>
        <v>0</v>
      </c>
      <c r="Q13" s="35" t="e">
        <f t="shared" si="1"/>
        <v>#DIV/0!</v>
      </c>
      <c r="R13" s="36" t="e">
        <f t="shared" si="2"/>
        <v>#DIV/0!</v>
      </c>
      <c r="S13" s="37"/>
      <c r="T13" s="37"/>
      <c r="U13" s="38" t="e">
        <f t="shared" si="3"/>
        <v>#DIV/0!</v>
      </c>
      <c r="V13" s="39" t="e">
        <f t="shared" si="4"/>
        <v>#DIV/0!</v>
      </c>
      <c r="W13" s="37"/>
      <c r="X13" s="40"/>
      <c r="Y13" s="40"/>
      <c r="Z13" s="40"/>
      <c r="AA13" s="41" t="e">
        <f t="shared" si="5"/>
        <v>#DIV/0!</v>
      </c>
      <c r="AB13" s="42" t="e">
        <f t="shared" si="6"/>
        <v>#DIV/0!</v>
      </c>
      <c r="AC13" s="43" t="e">
        <f t="shared" si="7"/>
        <v>#DIV/0!</v>
      </c>
    </row>
    <row r="14" spans="1:29" ht="12.75" customHeight="1">
      <c r="A14" s="30" t="s">
        <v>26</v>
      </c>
      <c r="B14" s="31" t="s">
        <v>108</v>
      </c>
      <c r="C14" s="32" t="s">
        <v>109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>
        <f t="shared" si="0"/>
        <v>0</v>
      </c>
      <c r="Q14" s="35" t="e">
        <f t="shared" si="1"/>
        <v>#DIV/0!</v>
      </c>
      <c r="R14" s="36" t="e">
        <f t="shared" si="2"/>
        <v>#DIV/0!</v>
      </c>
      <c r="S14" s="37"/>
      <c r="T14" s="37"/>
      <c r="U14" s="38" t="e">
        <f t="shared" si="3"/>
        <v>#DIV/0!</v>
      </c>
      <c r="V14" s="39" t="e">
        <f t="shared" si="4"/>
        <v>#DIV/0!</v>
      </c>
      <c r="W14" s="37"/>
      <c r="X14" s="40"/>
      <c r="Y14" s="40"/>
      <c r="Z14" s="40"/>
      <c r="AA14" s="41" t="e">
        <f t="shared" si="5"/>
        <v>#DIV/0!</v>
      </c>
      <c r="AB14" s="42" t="e">
        <f t="shared" si="6"/>
        <v>#DIV/0!</v>
      </c>
      <c r="AC14" s="43" t="e">
        <f t="shared" si="7"/>
        <v>#DIV/0!</v>
      </c>
    </row>
    <row r="15" spans="1:29" ht="12.75" customHeight="1">
      <c r="A15" s="30" t="s">
        <v>27</v>
      </c>
      <c r="B15" s="31" t="s">
        <v>110</v>
      </c>
      <c r="C15" s="32" t="s">
        <v>111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>
        <f t="shared" si="0"/>
        <v>0</v>
      </c>
      <c r="Q15" s="35" t="e">
        <f t="shared" si="1"/>
        <v>#DIV/0!</v>
      </c>
      <c r="R15" s="36" t="e">
        <f t="shared" si="2"/>
        <v>#DIV/0!</v>
      </c>
      <c r="S15" s="37"/>
      <c r="T15" s="37"/>
      <c r="U15" s="38" t="e">
        <f t="shared" si="3"/>
        <v>#DIV/0!</v>
      </c>
      <c r="V15" s="39" t="e">
        <f t="shared" si="4"/>
        <v>#DIV/0!</v>
      </c>
      <c r="W15" s="37"/>
      <c r="X15" s="40"/>
      <c r="Y15" s="40"/>
      <c r="Z15" s="40"/>
      <c r="AA15" s="41" t="e">
        <f t="shared" si="5"/>
        <v>#DIV/0!</v>
      </c>
      <c r="AB15" s="42" t="e">
        <f t="shared" si="6"/>
        <v>#DIV/0!</v>
      </c>
      <c r="AC15" s="43" t="e">
        <f t="shared" si="7"/>
        <v>#DIV/0!</v>
      </c>
    </row>
    <row r="16" spans="1:29" ht="12.75" customHeight="1" thickBot="1">
      <c r="A16" s="44" t="s">
        <v>28</v>
      </c>
      <c r="B16" s="45" t="s">
        <v>112</v>
      </c>
      <c r="C16" s="46" t="s">
        <v>113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>
        <f t="shared" si="0"/>
        <v>0</v>
      </c>
      <c r="Q16" s="49" t="e">
        <f t="shared" si="1"/>
        <v>#DIV/0!</v>
      </c>
      <c r="R16" s="50" t="e">
        <f t="shared" si="2"/>
        <v>#DIV/0!</v>
      </c>
      <c r="S16" s="51"/>
      <c r="T16" s="51"/>
      <c r="U16" s="52" t="e">
        <f t="shared" si="3"/>
        <v>#DIV/0!</v>
      </c>
      <c r="V16" s="53" t="e">
        <f t="shared" si="4"/>
        <v>#DIV/0!</v>
      </c>
      <c r="W16" s="51"/>
      <c r="X16" s="54"/>
      <c r="Y16" s="54"/>
      <c r="Z16" s="54"/>
      <c r="AA16" s="55" t="e">
        <f t="shared" si="5"/>
        <v>#DIV/0!</v>
      </c>
      <c r="AB16" s="56" t="e">
        <f t="shared" si="6"/>
        <v>#DIV/0!</v>
      </c>
      <c r="AC16" s="57" t="e">
        <f t="shared" si="7"/>
        <v>#DIV/0!</v>
      </c>
    </row>
    <row r="17" spans="1:29" ht="12.75" customHeight="1">
      <c r="A17" s="58"/>
      <c r="B17" s="59"/>
      <c r="C17" s="6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64">
        <f t="shared" si="0"/>
        <v>0</v>
      </c>
      <c r="Q17" s="65" t="e">
        <f t="shared" si="1"/>
        <v>#DIV/0!</v>
      </c>
      <c r="R17" s="66" t="e">
        <f t="shared" si="2"/>
        <v>#DIV/0!</v>
      </c>
      <c r="S17" s="33"/>
      <c r="T17" s="33"/>
      <c r="U17" s="38" t="e">
        <f t="shared" si="3"/>
        <v>#DIV/0!</v>
      </c>
      <c r="V17" s="39" t="e">
        <f t="shared" si="4"/>
        <v>#DIV/0!</v>
      </c>
      <c r="W17" s="33"/>
      <c r="X17" s="61"/>
      <c r="Y17" s="61"/>
      <c r="Z17" s="61"/>
      <c r="AA17" s="62" t="e">
        <f t="shared" si="5"/>
        <v>#DIV/0!</v>
      </c>
      <c r="AB17" s="42" t="e">
        <f t="shared" si="6"/>
        <v>#DIV/0!</v>
      </c>
      <c r="AC17" s="63" t="e">
        <f t="shared" si="7"/>
        <v>#DIV/0!</v>
      </c>
    </row>
    <row r="18" spans="1:29" ht="12.75" customHeight="1">
      <c r="A18" s="30"/>
      <c r="B18" s="31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4">
        <f t="shared" si="0"/>
        <v>0</v>
      </c>
      <c r="Q18" s="35" t="e">
        <f t="shared" si="1"/>
        <v>#DIV/0!</v>
      </c>
      <c r="R18" s="36" t="e">
        <f t="shared" si="2"/>
        <v>#DIV/0!</v>
      </c>
      <c r="S18" s="37"/>
      <c r="T18" s="37"/>
      <c r="U18" s="38" t="e">
        <f t="shared" si="3"/>
        <v>#DIV/0!</v>
      </c>
      <c r="V18" s="39" t="e">
        <f t="shared" si="4"/>
        <v>#DIV/0!</v>
      </c>
      <c r="W18" s="37"/>
      <c r="X18" s="40"/>
      <c r="Y18" s="40"/>
      <c r="Z18" s="40"/>
      <c r="AA18" s="41" t="e">
        <f t="shared" si="5"/>
        <v>#DIV/0!</v>
      </c>
      <c r="AB18" s="42" t="e">
        <f t="shared" si="6"/>
        <v>#DIV/0!</v>
      </c>
      <c r="AC18" s="43" t="e">
        <f t="shared" si="7"/>
        <v>#DIV/0!</v>
      </c>
    </row>
    <row r="19" spans="1:29" ht="12.75" customHeight="1">
      <c r="A19" s="58"/>
      <c r="B19" s="31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4">
        <f t="shared" si="0"/>
        <v>0</v>
      </c>
      <c r="Q19" s="35" t="e">
        <f t="shared" si="1"/>
        <v>#DIV/0!</v>
      </c>
      <c r="R19" s="36" t="e">
        <f t="shared" si="2"/>
        <v>#DIV/0!</v>
      </c>
      <c r="S19" s="37"/>
      <c r="T19" s="37"/>
      <c r="U19" s="38" t="e">
        <f t="shared" si="3"/>
        <v>#DIV/0!</v>
      </c>
      <c r="V19" s="39" t="e">
        <f t="shared" si="4"/>
        <v>#DIV/0!</v>
      </c>
      <c r="W19" s="37"/>
      <c r="X19" s="40"/>
      <c r="Y19" s="40"/>
      <c r="Z19" s="40"/>
      <c r="AA19" s="41" t="e">
        <f t="shared" si="5"/>
        <v>#DIV/0!</v>
      </c>
      <c r="AB19" s="42" t="e">
        <f t="shared" si="6"/>
        <v>#DIV/0!</v>
      </c>
      <c r="AC19" s="43" t="e">
        <f t="shared" si="7"/>
        <v>#DIV/0!</v>
      </c>
    </row>
    <row r="20" spans="1:29" ht="12.75" customHeight="1">
      <c r="A20" s="73"/>
      <c r="B20" s="88"/>
      <c r="C20" s="89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4">
        <f t="shared" si="0"/>
        <v>0</v>
      </c>
      <c r="Q20" s="35" t="e">
        <f t="shared" si="1"/>
        <v>#DIV/0!</v>
      </c>
      <c r="R20" s="36" t="e">
        <f t="shared" si="2"/>
        <v>#DIV/0!</v>
      </c>
      <c r="S20" s="37"/>
      <c r="T20" s="37"/>
      <c r="U20" s="38" t="e">
        <f t="shared" si="3"/>
        <v>#DIV/0!</v>
      </c>
      <c r="V20" s="39" t="e">
        <f t="shared" si="4"/>
        <v>#DIV/0!</v>
      </c>
      <c r="W20" s="37"/>
      <c r="X20" s="40"/>
      <c r="Y20" s="40"/>
      <c r="Z20" s="40"/>
      <c r="AA20" s="41" t="e">
        <f t="shared" si="5"/>
        <v>#DIV/0!</v>
      </c>
      <c r="AB20" s="42" t="e">
        <f t="shared" si="6"/>
        <v>#DIV/0!</v>
      </c>
      <c r="AC20" s="43" t="e">
        <f t="shared" si="7"/>
        <v>#DIV/0!</v>
      </c>
    </row>
    <row r="21" spans="1:29" ht="12.75" customHeight="1" thickBot="1">
      <c r="A21" s="74"/>
      <c r="B21" s="90"/>
      <c r="C21" s="91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>
        <f t="shared" si="0"/>
        <v>0</v>
      </c>
      <c r="Q21" s="49" t="e">
        <f t="shared" si="1"/>
        <v>#DIV/0!</v>
      </c>
      <c r="R21" s="50" t="e">
        <f t="shared" si="2"/>
        <v>#DIV/0!</v>
      </c>
      <c r="S21" s="51"/>
      <c r="T21" s="51"/>
      <c r="U21" s="52" t="e">
        <f t="shared" si="3"/>
        <v>#DIV/0!</v>
      </c>
      <c r="V21" s="53" t="e">
        <f t="shared" si="4"/>
        <v>#DIV/0!</v>
      </c>
      <c r="W21" s="51"/>
      <c r="X21" s="54"/>
      <c r="Y21" s="54"/>
      <c r="Z21" s="54"/>
      <c r="AA21" s="55" t="e">
        <f t="shared" si="5"/>
        <v>#DIV/0!</v>
      </c>
      <c r="AB21" s="56" t="e">
        <f t="shared" si="6"/>
        <v>#DIV/0!</v>
      </c>
      <c r="AC21" s="57" t="e">
        <f t="shared" si="7"/>
        <v>#DIV/0!</v>
      </c>
    </row>
    <row r="22" spans="1:29" ht="12.75" customHeight="1">
      <c r="A22" s="77"/>
      <c r="B22" s="92"/>
      <c r="C22" s="9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64">
        <f t="shared" si="0"/>
        <v>0</v>
      </c>
      <c r="Q22" s="65" t="e">
        <f t="shared" si="1"/>
        <v>#DIV/0!</v>
      </c>
      <c r="R22" s="66" t="e">
        <f t="shared" si="2"/>
        <v>#DIV/0!</v>
      </c>
      <c r="S22" s="33"/>
      <c r="T22" s="33"/>
      <c r="U22" s="38" t="e">
        <f t="shared" si="3"/>
        <v>#DIV/0!</v>
      </c>
      <c r="V22" s="39" t="e">
        <f t="shared" si="4"/>
        <v>#DIV/0!</v>
      </c>
      <c r="W22" s="33"/>
      <c r="X22" s="61"/>
      <c r="Y22" s="61"/>
      <c r="Z22" s="61"/>
      <c r="AA22" s="62" t="e">
        <f t="shared" si="5"/>
        <v>#DIV/0!</v>
      </c>
      <c r="AB22" s="42" t="e">
        <f t="shared" si="6"/>
        <v>#DIV/0!</v>
      </c>
      <c r="AC22" s="63" t="e">
        <f t="shared" si="7"/>
        <v>#DIV/0!</v>
      </c>
    </row>
    <row r="23" spans="1:29" ht="12.75" customHeight="1">
      <c r="A23" s="73"/>
      <c r="B23" s="88"/>
      <c r="C23" s="89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>
        <f t="shared" si="0"/>
        <v>0</v>
      </c>
      <c r="Q23" s="35" t="e">
        <f t="shared" si="1"/>
        <v>#DIV/0!</v>
      </c>
      <c r="R23" s="36" t="e">
        <f t="shared" si="2"/>
        <v>#DIV/0!</v>
      </c>
      <c r="S23" s="37"/>
      <c r="T23" s="37"/>
      <c r="U23" s="38" t="e">
        <f t="shared" si="3"/>
        <v>#DIV/0!</v>
      </c>
      <c r="V23" s="39" t="e">
        <f t="shared" si="4"/>
        <v>#DIV/0!</v>
      </c>
      <c r="W23" s="37"/>
      <c r="X23" s="40"/>
      <c r="Y23" s="40"/>
      <c r="Z23" s="40"/>
      <c r="AA23" s="41" t="e">
        <f t="shared" si="5"/>
        <v>#DIV/0!</v>
      </c>
      <c r="AB23" s="42" t="e">
        <f t="shared" si="6"/>
        <v>#DIV/0!</v>
      </c>
      <c r="AC23" s="43" t="e">
        <f t="shared" si="7"/>
        <v>#DIV/0!</v>
      </c>
    </row>
    <row r="24" spans="1:29" ht="12.75" customHeight="1">
      <c r="A24" s="73"/>
      <c r="B24" s="88"/>
      <c r="C24" s="89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4">
        <f t="shared" si="0"/>
        <v>0</v>
      </c>
      <c r="Q24" s="35" t="e">
        <f t="shared" si="1"/>
        <v>#DIV/0!</v>
      </c>
      <c r="R24" s="36" t="e">
        <f t="shared" si="2"/>
        <v>#DIV/0!</v>
      </c>
      <c r="S24" s="37"/>
      <c r="T24" s="37"/>
      <c r="U24" s="38" t="e">
        <f t="shared" si="3"/>
        <v>#DIV/0!</v>
      </c>
      <c r="V24" s="39" t="e">
        <f t="shared" si="4"/>
        <v>#DIV/0!</v>
      </c>
      <c r="W24" s="37"/>
      <c r="X24" s="40"/>
      <c r="Y24" s="40"/>
      <c r="Z24" s="40"/>
      <c r="AA24" s="41" t="e">
        <f t="shared" si="5"/>
        <v>#DIV/0!</v>
      </c>
      <c r="AB24" s="42" t="e">
        <f t="shared" si="6"/>
        <v>#DIV/0!</v>
      </c>
      <c r="AC24" s="43" t="e">
        <f t="shared" si="7"/>
        <v>#DIV/0!</v>
      </c>
    </row>
    <row r="25" spans="1:29" ht="12.75" customHeight="1">
      <c r="A25" s="73"/>
      <c r="B25" s="88"/>
      <c r="C25" s="89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4">
        <f t="shared" si="0"/>
        <v>0</v>
      </c>
      <c r="Q25" s="35" t="e">
        <f t="shared" si="1"/>
        <v>#DIV/0!</v>
      </c>
      <c r="R25" s="36" t="e">
        <f t="shared" si="2"/>
        <v>#DIV/0!</v>
      </c>
      <c r="S25" s="37"/>
      <c r="T25" s="37"/>
      <c r="U25" s="38" t="e">
        <f t="shared" si="3"/>
        <v>#DIV/0!</v>
      </c>
      <c r="V25" s="39" t="e">
        <f t="shared" si="4"/>
        <v>#DIV/0!</v>
      </c>
      <c r="W25" s="37"/>
      <c r="X25" s="40"/>
      <c r="Y25" s="40"/>
      <c r="Z25" s="40"/>
      <c r="AA25" s="41" t="e">
        <f t="shared" si="5"/>
        <v>#DIV/0!</v>
      </c>
      <c r="AB25" s="42" t="e">
        <f t="shared" si="6"/>
        <v>#DIV/0!</v>
      </c>
      <c r="AC25" s="43" t="e">
        <f t="shared" si="7"/>
        <v>#DIV/0!</v>
      </c>
    </row>
    <row r="26" spans="1:29" ht="12.75" customHeight="1" thickBot="1">
      <c r="A26" s="74"/>
      <c r="B26" s="90"/>
      <c r="C26" s="91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48">
        <f t="shared" si="0"/>
        <v>0</v>
      </c>
      <c r="Q26" s="49" t="e">
        <f t="shared" si="1"/>
        <v>#DIV/0!</v>
      </c>
      <c r="R26" s="50" t="e">
        <f t="shared" si="2"/>
        <v>#DIV/0!</v>
      </c>
      <c r="S26" s="51"/>
      <c r="T26" s="51"/>
      <c r="U26" s="52" t="e">
        <f t="shared" si="3"/>
        <v>#DIV/0!</v>
      </c>
      <c r="V26" s="53" t="e">
        <f t="shared" si="4"/>
        <v>#DIV/0!</v>
      </c>
      <c r="W26" s="51"/>
      <c r="X26" s="54"/>
      <c r="Y26" s="54"/>
      <c r="Z26" s="54"/>
      <c r="AA26" s="55" t="e">
        <f t="shared" si="5"/>
        <v>#DIV/0!</v>
      </c>
      <c r="AB26" s="56" t="e">
        <f t="shared" si="6"/>
        <v>#DIV/0!</v>
      </c>
      <c r="AC26" s="57" t="e">
        <f t="shared" si="7"/>
        <v>#DIV/0!</v>
      </c>
    </row>
    <row r="27" spans="1:29" ht="12.75" customHeight="1">
      <c r="A27" s="77"/>
      <c r="B27" s="92"/>
      <c r="C27" s="9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64">
        <f t="shared" si="0"/>
        <v>0</v>
      </c>
      <c r="Q27" s="65" t="e">
        <f t="shared" si="1"/>
        <v>#DIV/0!</v>
      </c>
      <c r="R27" s="66" t="e">
        <f t="shared" si="2"/>
        <v>#DIV/0!</v>
      </c>
      <c r="S27" s="33"/>
      <c r="T27" s="33"/>
      <c r="U27" s="38" t="e">
        <f t="shared" si="3"/>
        <v>#DIV/0!</v>
      </c>
      <c r="V27" s="39" t="e">
        <f t="shared" si="4"/>
        <v>#DIV/0!</v>
      </c>
      <c r="W27" s="33"/>
      <c r="X27" s="61"/>
      <c r="Y27" s="61"/>
      <c r="Z27" s="61"/>
      <c r="AA27" s="62" t="e">
        <f t="shared" si="5"/>
        <v>#DIV/0!</v>
      </c>
      <c r="AB27" s="42" t="e">
        <f t="shared" si="6"/>
        <v>#DIV/0!</v>
      </c>
      <c r="AC27" s="63" t="e">
        <f t="shared" si="7"/>
        <v>#DIV/0!</v>
      </c>
    </row>
    <row r="28" spans="1:29" ht="12.75" customHeight="1">
      <c r="A28" s="73"/>
      <c r="B28" s="88"/>
      <c r="C28" s="8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4">
        <f t="shared" si="0"/>
        <v>0</v>
      </c>
      <c r="Q28" s="35" t="e">
        <f t="shared" si="1"/>
        <v>#DIV/0!</v>
      </c>
      <c r="R28" s="36" t="e">
        <f t="shared" si="2"/>
        <v>#DIV/0!</v>
      </c>
      <c r="S28" s="37"/>
      <c r="T28" s="37"/>
      <c r="U28" s="38" t="e">
        <f t="shared" si="3"/>
        <v>#DIV/0!</v>
      </c>
      <c r="V28" s="39" t="e">
        <f t="shared" si="4"/>
        <v>#DIV/0!</v>
      </c>
      <c r="W28" s="37"/>
      <c r="X28" s="40"/>
      <c r="Y28" s="40"/>
      <c r="Z28" s="40"/>
      <c r="AA28" s="41" t="e">
        <f t="shared" si="5"/>
        <v>#DIV/0!</v>
      </c>
      <c r="AB28" s="42" t="e">
        <f t="shared" si="6"/>
        <v>#DIV/0!</v>
      </c>
      <c r="AC28" s="43" t="e">
        <f t="shared" si="7"/>
        <v>#DIV/0!</v>
      </c>
    </row>
    <row r="29" spans="1:29" ht="12.75" customHeight="1">
      <c r="A29" s="73"/>
      <c r="B29" s="88"/>
      <c r="C29" s="89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4">
        <f t="shared" si="0"/>
        <v>0</v>
      </c>
      <c r="Q29" s="35" t="e">
        <f t="shared" si="1"/>
        <v>#DIV/0!</v>
      </c>
      <c r="R29" s="36" t="e">
        <f t="shared" si="2"/>
        <v>#DIV/0!</v>
      </c>
      <c r="S29" s="37"/>
      <c r="T29" s="37"/>
      <c r="U29" s="38" t="e">
        <f t="shared" si="3"/>
        <v>#DIV/0!</v>
      </c>
      <c r="V29" s="39" t="e">
        <f t="shared" si="4"/>
        <v>#DIV/0!</v>
      </c>
      <c r="W29" s="37"/>
      <c r="X29" s="40"/>
      <c r="Y29" s="40"/>
      <c r="Z29" s="40"/>
      <c r="AA29" s="41" t="e">
        <f t="shared" si="5"/>
        <v>#DIV/0!</v>
      </c>
      <c r="AB29" s="42" t="e">
        <f t="shared" si="6"/>
        <v>#DIV/0!</v>
      </c>
      <c r="AC29" s="43" t="e">
        <f t="shared" si="7"/>
        <v>#DIV/0!</v>
      </c>
    </row>
    <row r="30" spans="1:29" ht="12.75" customHeight="1">
      <c r="A30" s="73"/>
      <c r="B30" s="88"/>
      <c r="C30" s="89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>
        <f t="shared" si="0"/>
        <v>0</v>
      </c>
      <c r="Q30" s="35" t="e">
        <f t="shared" si="1"/>
        <v>#DIV/0!</v>
      </c>
      <c r="R30" s="36" t="e">
        <f t="shared" si="2"/>
        <v>#DIV/0!</v>
      </c>
      <c r="S30" s="37"/>
      <c r="T30" s="37"/>
      <c r="U30" s="38" t="e">
        <f t="shared" si="3"/>
        <v>#DIV/0!</v>
      </c>
      <c r="V30" s="39" t="e">
        <f t="shared" si="4"/>
        <v>#DIV/0!</v>
      </c>
      <c r="W30" s="37"/>
      <c r="X30" s="40"/>
      <c r="Y30" s="40"/>
      <c r="Z30" s="40"/>
      <c r="AA30" s="41" t="e">
        <f t="shared" si="5"/>
        <v>#DIV/0!</v>
      </c>
      <c r="AB30" s="42" t="e">
        <f t="shared" si="6"/>
        <v>#DIV/0!</v>
      </c>
      <c r="AC30" s="43" t="e">
        <f t="shared" si="7"/>
        <v>#DIV/0!</v>
      </c>
    </row>
    <row r="31" spans="1:29" ht="12.75" customHeight="1" thickBot="1">
      <c r="A31" s="74"/>
      <c r="B31" s="90"/>
      <c r="C31" s="9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>
        <f t="shared" si="0"/>
        <v>0</v>
      </c>
      <c r="Q31" s="49" t="e">
        <f t="shared" si="1"/>
        <v>#DIV/0!</v>
      </c>
      <c r="R31" s="50" t="e">
        <f t="shared" si="2"/>
        <v>#DIV/0!</v>
      </c>
      <c r="S31" s="51"/>
      <c r="T31" s="51"/>
      <c r="U31" s="52" t="e">
        <f t="shared" si="3"/>
        <v>#DIV/0!</v>
      </c>
      <c r="V31" s="53" t="e">
        <f t="shared" si="4"/>
        <v>#DIV/0!</v>
      </c>
      <c r="W31" s="51"/>
      <c r="X31" s="54"/>
      <c r="Y31" s="54"/>
      <c r="Z31" s="54"/>
      <c r="AA31" s="55" t="e">
        <f t="shared" si="5"/>
        <v>#DIV/0!</v>
      </c>
      <c r="AB31" s="56" t="e">
        <f t="shared" si="6"/>
        <v>#DIV/0!</v>
      </c>
      <c r="AC31" s="57" t="e">
        <f t="shared" si="7"/>
        <v>#DIV/0!</v>
      </c>
    </row>
    <row r="32" spans="1:29" ht="12.75" customHeight="1">
      <c r="A32" s="77"/>
      <c r="B32" s="92"/>
      <c r="C32" s="9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64">
        <f t="shared" si="0"/>
        <v>0</v>
      </c>
      <c r="Q32" s="65" t="e">
        <f t="shared" si="1"/>
        <v>#DIV/0!</v>
      </c>
      <c r="R32" s="66" t="e">
        <f t="shared" si="2"/>
        <v>#DIV/0!</v>
      </c>
      <c r="S32" s="33"/>
      <c r="T32" s="33"/>
      <c r="U32" s="38" t="e">
        <f t="shared" si="3"/>
        <v>#DIV/0!</v>
      </c>
      <c r="V32" s="39" t="e">
        <f t="shared" si="4"/>
        <v>#DIV/0!</v>
      </c>
      <c r="W32" s="33"/>
      <c r="X32" s="61"/>
      <c r="Y32" s="61"/>
      <c r="Z32" s="61"/>
      <c r="AA32" s="62" t="e">
        <f t="shared" si="5"/>
        <v>#DIV/0!</v>
      </c>
      <c r="AB32" s="42" t="e">
        <f t="shared" si="6"/>
        <v>#DIV/0!</v>
      </c>
      <c r="AC32" s="63" t="e">
        <f t="shared" si="7"/>
        <v>#DIV/0!</v>
      </c>
    </row>
    <row r="33" spans="1:29" ht="12.75" customHeight="1">
      <c r="A33" s="73"/>
      <c r="B33" s="88"/>
      <c r="C33" s="89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4">
        <f t="shared" si="0"/>
        <v>0</v>
      </c>
      <c r="Q33" s="35" t="e">
        <f t="shared" si="1"/>
        <v>#DIV/0!</v>
      </c>
      <c r="R33" s="36" t="e">
        <f t="shared" si="2"/>
        <v>#DIV/0!</v>
      </c>
      <c r="S33" s="37"/>
      <c r="T33" s="37"/>
      <c r="U33" s="38" t="e">
        <f t="shared" si="3"/>
        <v>#DIV/0!</v>
      </c>
      <c r="V33" s="39" t="e">
        <f t="shared" si="4"/>
        <v>#DIV/0!</v>
      </c>
      <c r="W33" s="37"/>
      <c r="X33" s="40"/>
      <c r="Y33" s="40"/>
      <c r="Z33" s="40"/>
      <c r="AA33" s="41" t="e">
        <f t="shared" si="5"/>
        <v>#DIV/0!</v>
      </c>
      <c r="AB33" s="42" t="e">
        <f t="shared" si="6"/>
        <v>#DIV/0!</v>
      </c>
      <c r="AC33" s="43" t="e">
        <f t="shared" si="7"/>
        <v>#DIV/0!</v>
      </c>
    </row>
    <row r="34" spans="1:29" ht="12.75" customHeight="1">
      <c r="A34" s="73"/>
      <c r="B34" s="88"/>
      <c r="C34" s="8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4">
        <f t="shared" si="0"/>
        <v>0</v>
      </c>
      <c r="Q34" s="35" t="e">
        <f t="shared" si="1"/>
        <v>#DIV/0!</v>
      </c>
      <c r="R34" s="36" t="e">
        <f t="shared" si="2"/>
        <v>#DIV/0!</v>
      </c>
      <c r="S34" s="37"/>
      <c r="T34" s="37"/>
      <c r="U34" s="38" t="e">
        <f t="shared" si="3"/>
        <v>#DIV/0!</v>
      </c>
      <c r="V34" s="39" t="e">
        <f t="shared" si="4"/>
        <v>#DIV/0!</v>
      </c>
      <c r="W34" s="37"/>
      <c r="X34" s="40"/>
      <c r="Y34" s="40"/>
      <c r="Z34" s="40"/>
      <c r="AA34" s="41" t="e">
        <f t="shared" si="5"/>
        <v>#DIV/0!</v>
      </c>
      <c r="AB34" s="42" t="e">
        <f t="shared" si="6"/>
        <v>#DIV/0!</v>
      </c>
      <c r="AC34" s="43" t="e">
        <f t="shared" si="7"/>
        <v>#DIV/0!</v>
      </c>
    </row>
    <row r="35" spans="1:29" ht="12.75" customHeight="1">
      <c r="A35" s="73"/>
      <c r="B35" s="88"/>
      <c r="C35" s="89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>
        <f t="shared" si="0"/>
        <v>0</v>
      </c>
      <c r="Q35" s="35" t="e">
        <f t="shared" si="1"/>
        <v>#DIV/0!</v>
      </c>
      <c r="R35" s="36" t="e">
        <f t="shared" si="2"/>
        <v>#DIV/0!</v>
      </c>
      <c r="S35" s="37"/>
      <c r="T35" s="37"/>
      <c r="U35" s="38" t="e">
        <f t="shared" si="3"/>
        <v>#DIV/0!</v>
      </c>
      <c r="V35" s="39" t="e">
        <f t="shared" si="4"/>
        <v>#DIV/0!</v>
      </c>
      <c r="W35" s="37"/>
      <c r="X35" s="40"/>
      <c r="Y35" s="40"/>
      <c r="Z35" s="40"/>
      <c r="AA35" s="41" t="e">
        <f t="shared" si="5"/>
        <v>#DIV/0!</v>
      </c>
      <c r="AB35" s="42" t="e">
        <f t="shared" si="6"/>
        <v>#DIV/0!</v>
      </c>
      <c r="AC35" s="43" t="e">
        <f t="shared" si="7"/>
        <v>#DIV/0!</v>
      </c>
    </row>
    <row r="36" spans="1:29" ht="12.75" customHeight="1" thickBot="1">
      <c r="A36" s="74"/>
      <c r="B36" s="90"/>
      <c r="C36" s="91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48">
        <f t="shared" si="0"/>
        <v>0</v>
      </c>
      <c r="Q36" s="49" t="e">
        <f t="shared" si="1"/>
        <v>#DIV/0!</v>
      </c>
      <c r="R36" s="50" t="e">
        <f t="shared" si="2"/>
        <v>#DIV/0!</v>
      </c>
      <c r="S36" s="51"/>
      <c r="T36" s="51"/>
      <c r="U36" s="52" t="e">
        <f t="shared" si="3"/>
        <v>#DIV/0!</v>
      </c>
      <c r="V36" s="53" t="e">
        <f t="shared" si="4"/>
        <v>#DIV/0!</v>
      </c>
      <c r="W36" s="51"/>
      <c r="X36" s="54"/>
      <c r="Y36" s="54"/>
      <c r="Z36" s="54"/>
      <c r="AA36" s="55" t="e">
        <f t="shared" si="5"/>
        <v>#DIV/0!</v>
      </c>
      <c r="AB36" s="56" t="e">
        <f t="shared" si="6"/>
        <v>#DIV/0!</v>
      </c>
      <c r="AC36" s="57" t="e">
        <f t="shared" si="7"/>
        <v>#DIV/0!</v>
      </c>
    </row>
    <row r="37" spans="1:29" ht="12.75" customHeight="1">
      <c r="A37" s="77"/>
      <c r="B37" s="92"/>
      <c r="C37" s="93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64">
        <f t="shared" si="0"/>
        <v>0</v>
      </c>
      <c r="Q37" s="65" t="e">
        <f t="shared" si="1"/>
        <v>#DIV/0!</v>
      </c>
      <c r="R37" s="66" t="e">
        <f t="shared" si="2"/>
        <v>#DIV/0!</v>
      </c>
      <c r="S37" s="33"/>
      <c r="T37" s="33"/>
      <c r="U37" s="38" t="e">
        <f t="shared" si="3"/>
        <v>#DIV/0!</v>
      </c>
      <c r="V37" s="39" t="e">
        <f t="shared" si="4"/>
        <v>#DIV/0!</v>
      </c>
      <c r="W37" s="33"/>
      <c r="X37" s="61"/>
      <c r="Y37" s="61"/>
      <c r="Z37" s="61"/>
      <c r="AA37" s="62" t="e">
        <f t="shared" si="5"/>
        <v>#DIV/0!</v>
      </c>
      <c r="AB37" s="42" t="e">
        <f t="shared" si="6"/>
        <v>#DIV/0!</v>
      </c>
      <c r="AC37" s="63" t="e">
        <f t="shared" si="7"/>
        <v>#DIV/0!</v>
      </c>
    </row>
    <row r="38" spans="1:29" ht="12.75" customHeight="1">
      <c r="A38" s="73"/>
      <c r="B38" s="88"/>
      <c r="C38" s="89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>
        <f t="shared" si="0"/>
        <v>0</v>
      </c>
      <c r="Q38" s="35" t="e">
        <f t="shared" si="1"/>
        <v>#DIV/0!</v>
      </c>
      <c r="R38" s="36" t="e">
        <f t="shared" si="2"/>
        <v>#DIV/0!</v>
      </c>
      <c r="S38" s="37"/>
      <c r="T38" s="37"/>
      <c r="U38" s="38" t="e">
        <f t="shared" si="3"/>
        <v>#DIV/0!</v>
      </c>
      <c r="V38" s="39" t="e">
        <f t="shared" si="4"/>
        <v>#DIV/0!</v>
      </c>
      <c r="W38" s="37"/>
      <c r="X38" s="40"/>
      <c r="Y38" s="40"/>
      <c r="Z38" s="40"/>
      <c r="AA38" s="41" t="e">
        <f t="shared" si="5"/>
        <v>#DIV/0!</v>
      </c>
      <c r="AB38" s="42" t="e">
        <f t="shared" si="6"/>
        <v>#DIV/0!</v>
      </c>
      <c r="AC38" s="43" t="e">
        <f t="shared" si="7"/>
        <v>#DIV/0!</v>
      </c>
    </row>
    <row r="39" spans="1:29" ht="12.75" customHeight="1">
      <c r="A39" s="73"/>
      <c r="B39" s="88"/>
      <c r="C39" s="89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4">
        <f t="shared" si="0"/>
        <v>0</v>
      </c>
      <c r="Q39" s="35" t="e">
        <f t="shared" si="1"/>
        <v>#DIV/0!</v>
      </c>
      <c r="R39" s="36" t="e">
        <f t="shared" si="2"/>
        <v>#DIV/0!</v>
      </c>
      <c r="S39" s="37"/>
      <c r="T39" s="37"/>
      <c r="U39" s="38" t="e">
        <f t="shared" si="3"/>
        <v>#DIV/0!</v>
      </c>
      <c r="V39" s="39" t="e">
        <f t="shared" si="4"/>
        <v>#DIV/0!</v>
      </c>
      <c r="W39" s="37"/>
      <c r="X39" s="40"/>
      <c r="Y39" s="40"/>
      <c r="Z39" s="40"/>
      <c r="AA39" s="41" t="e">
        <f t="shared" si="5"/>
        <v>#DIV/0!</v>
      </c>
      <c r="AB39" s="42" t="e">
        <f t="shared" si="6"/>
        <v>#DIV/0!</v>
      </c>
      <c r="AC39" s="43" t="e">
        <f t="shared" si="7"/>
        <v>#DIV/0!</v>
      </c>
    </row>
    <row r="40" spans="1:29" ht="12.75" customHeight="1">
      <c r="A40" s="73"/>
      <c r="B40" s="80"/>
      <c r="C40" s="81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4">
        <f t="shared" si="0"/>
        <v>0</v>
      </c>
      <c r="Q40" s="35" t="e">
        <f t="shared" si="1"/>
        <v>#DIV/0!</v>
      </c>
      <c r="R40" s="36" t="e">
        <f t="shared" si="2"/>
        <v>#DIV/0!</v>
      </c>
      <c r="S40" s="37"/>
      <c r="T40" s="37"/>
      <c r="U40" s="38" t="e">
        <f t="shared" si="3"/>
        <v>#DIV/0!</v>
      </c>
      <c r="V40" s="39" t="e">
        <f t="shared" si="4"/>
        <v>#DIV/0!</v>
      </c>
      <c r="W40" s="37"/>
      <c r="X40" s="40"/>
      <c r="Y40" s="40"/>
      <c r="Z40" s="40"/>
      <c r="AA40" s="41" t="e">
        <f t="shared" si="5"/>
        <v>#DIV/0!</v>
      </c>
      <c r="AB40" s="42" t="e">
        <f t="shared" si="6"/>
        <v>#DIV/0!</v>
      </c>
      <c r="AC40" s="43" t="e">
        <f t="shared" si="7"/>
        <v>#DIV/0!</v>
      </c>
    </row>
    <row r="41" spans="1:29" ht="12.75" customHeight="1" thickBot="1">
      <c r="A41" s="74"/>
      <c r="B41" s="95"/>
      <c r="C41" s="96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8">
        <f t="shared" si="0"/>
        <v>0</v>
      </c>
      <c r="Q41" s="49" t="e">
        <f t="shared" si="1"/>
        <v>#DIV/0!</v>
      </c>
      <c r="R41" s="50" t="e">
        <f t="shared" si="2"/>
        <v>#DIV/0!</v>
      </c>
      <c r="S41" s="51"/>
      <c r="T41" s="51"/>
      <c r="U41" s="52" t="e">
        <f t="shared" si="3"/>
        <v>#DIV/0!</v>
      </c>
      <c r="V41" s="53" t="e">
        <f t="shared" si="4"/>
        <v>#DIV/0!</v>
      </c>
      <c r="W41" s="51"/>
      <c r="X41" s="54"/>
      <c r="Y41" s="54"/>
      <c r="Z41" s="54"/>
      <c r="AA41" s="55" t="e">
        <f t="shared" si="5"/>
        <v>#DIV/0!</v>
      </c>
      <c r="AB41" s="56" t="e">
        <f t="shared" si="6"/>
        <v>#DIV/0!</v>
      </c>
      <c r="AC41" s="57" t="e">
        <f t="shared" si="7"/>
        <v>#DIV/0!</v>
      </c>
    </row>
    <row r="42" spans="1:29" ht="12.75" customHeight="1">
      <c r="A42" s="77"/>
      <c r="B42" s="98"/>
      <c r="C42" s="9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64">
        <f t="shared" si="0"/>
        <v>0</v>
      </c>
      <c r="Q42" s="65" t="e">
        <f t="shared" si="1"/>
        <v>#DIV/0!</v>
      </c>
      <c r="R42" s="66" t="e">
        <f t="shared" si="2"/>
        <v>#DIV/0!</v>
      </c>
      <c r="S42" s="33"/>
      <c r="T42" s="33"/>
      <c r="U42" s="38" t="e">
        <f t="shared" si="3"/>
        <v>#DIV/0!</v>
      </c>
      <c r="V42" s="39" t="e">
        <f t="shared" si="4"/>
        <v>#DIV/0!</v>
      </c>
      <c r="W42" s="33"/>
      <c r="X42" s="61"/>
      <c r="Y42" s="61"/>
      <c r="Z42" s="61"/>
      <c r="AA42" s="62" t="e">
        <f t="shared" si="5"/>
        <v>#DIV/0!</v>
      </c>
      <c r="AB42" s="42" t="e">
        <f t="shared" si="6"/>
        <v>#DIV/0!</v>
      </c>
      <c r="AC42" s="63" t="e">
        <f t="shared" si="7"/>
        <v>#DIV/0!</v>
      </c>
    </row>
    <row r="43" spans="1:29" ht="12.75" customHeight="1">
      <c r="A43" s="73"/>
      <c r="B43" s="80"/>
      <c r="C43" s="81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>
        <f t="shared" si="0"/>
        <v>0</v>
      </c>
      <c r="Q43" s="35" t="e">
        <f t="shared" si="1"/>
        <v>#DIV/0!</v>
      </c>
      <c r="R43" s="36" t="e">
        <f t="shared" si="2"/>
        <v>#DIV/0!</v>
      </c>
      <c r="S43" s="37"/>
      <c r="T43" s="37"/>
      <c r="U43" s="38" t="e">
        <f t="shared" si="3"/>
        <v>#DIV/0!</v>
      </c>
      <c r="V43" s="39" t="e">
        <f t="shared" si="4"/>
        <v>#DIV/0!</v>
      </c>
      <c r="W43" s="37"/>
      <c r="X43" s="40"/>
      <c r="Y43" s="40"/>
      <c r="Z43" s="40"/>
      <c r="AA43" s="41" t="e">
        <f t="shared" si="5"/>
        <v>#DIV/0!</v>
      </c>
      <c r="AB43" s="42" t="e">
        <f t="shared" si="6"/>
        <v>#DIV/0!</v>
      </c>
      <c r="AC43" s="43" t="e">
        <f t="shared" si="7"/>
        <v>#DIV/0!</v>
      </c>
    </row>
    <row r="44" spans="1:29" ht="12.75" customHeight="1">
      <c r="A44" s="73"/>
      <c r="B44" s="80"/>
      <c r="C44" s="81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>
        <f t="shared" si="0"/>
        <v>0</v>
      </c>
      <c r="Q44" s="35" t="e">
        <f t="shared" si="1"/>
        <v>#DIV/0!</v>
      </c>
      <c r="R44" s="36" t="e">
        <f t="shared" si="2"/>
        <v>#DIV/0!</v>
      </c>
      <c r="S44" s="37"/>
      <c r="T44" s="37"/>
      <c r="U44" s="38" t="e">
        <f t="shared" si="3"/>
        <v>#DIV/0!</v>
      </c>
      <c r="V44" s="39" t="e">
        <f t="shared" si="4"/>
        <v>#DIV/0!</v>
      </c>
      <c r="W44" s="37"/>
      <c r="X44" s="40"/>
      <c r="Y44" s="40"/>
      <c r="Z44" s="40"/>
      <c r="AA44" s="41" t="e">
        <f t="shared" si="5"/>
        <v>#DIV/0!</v>
      </c>
      <c r="AB44" s="42" t="e">
        <f t="shared" si="6"/>
        <v>#DIV/0!</v>
      </c>
      <c r="AC44" s="43" t="e">
        <f t="shared" si="7"/>
        <v>#DIV/0!</v>
      </c>
    </row>
    <row r="45" spans="1:29" ht="12.75" customHeight="1">
      <c r="A45" s="73"/>
      <c r="B45" s="80"/>
      <c r="C45" s="81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4">
        <f t="shared" si="0"/>
        <v>0</v>
      </c>
      <c r="Q45" s="35" t="e">
        <f t="shared" si="1"/>
        <v>#DIV/0!</v>
      </c>
      <c r="R45" s="36" t="e">
        <f t="shared" si="2"/>
        <v>#DIV/0!</v>
      </c>
      <c r="S45" s="37"/>
      <c r="T45" s="37"/>
      <c r="U45" s="38" t="e">
        <f t="shared" si="3"/>
        <v>#DIV/0!</v>
      </c>
      <c r="V45" s="39" t="e">
        <f t="shared" si="4"/>
        <v>#DIV/0!</v>
      </c>
      <c r="W45" s="37"/>
      <c r="X45" s="40"/>
      <c r="Y45" s="40"/>
      <c r="Z45" s="40"/>
      <c r="AA45" s="41" t="e">
        <f t="shared" si="5"/>
        <v>#DIV/0!</v>
      </c>
      <c r="AB45" s="42" t="e">
        <f t="shared" si="6"/>
        <v>#DIV/0!</v>
      </c>
      <c r="AC45" s="43" t="e">
        <f t="shared" si="7"/>
        <v>#DIV/0!</v>
      </c>
    </row>
    <row r="46" spans="1:29" ht="12.75" customHeight="1" thickBot="1">
      <c r="A46" s="74"/>
      <c r="B46" s="95"/>
      <c r="C46" s="96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48">
        <f t="shared" si="0"/>
        <v>0</v>
      </c>
      <c r="Q46" s="49" t="e">
        <f t="shared" si="1"/>
        <v>#DIV/0!</v>
      </c>
      <c r="R46" s="50" t="e">
        <f t="shared" si="2"/>
        <v>#DIV/0!</v>
      </c>
      <c r="S46" s="51"/>
      <c r="T46" s="51"/>
      <c r="U46" s="52" t="e">
        <f t="shared" si="3"/>
        <v>#DIV/0!</v>
      </c>
      <c r="V46" s="53" t="e">
        <f t="shared" si="4"/>
        <v>#DIV/0!</v>
      </c>
      <c r="W46" s="51"/>
      <c r="X46" s="54"/>
      <c r="Y46" s="54"/>
      <c r="Z46" s="54"/>
      <c r="AA46" s="55" t="e">
        <f t="shared" si="5"/>
        <v>#DIV/0!</v>
      </c>
      <c r="AB46" s="56" t="e">
        <f t="shared" si="6"/>
        <v>#DIV/0!</v>
      </c>
      <c r="AC46" s="57" t="e">
        <f t="shared" si="7"/>
        <v>#DIV/0!</v>
      </c>
    </row>
    <row r="47" spans="1:29" ht="12.75" customHeight="1">
      <c r="A47" s="77"/>
      <c r="B47" s="98"/>
      <c r="C47" s="9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64">
        <f t="shared" si="0"/>
        <v>0</v>
      </c>
      <c r="Q47" s="65" t="e">
        <f t="shared" si="1"/>
        <v>#DIV/0!</v>
      </c>
      <c r="R47" s="66" t="e">
        <f t="shared" si="2"/>
        <v>#DIV/0!</v>
      </c>
      <c r="S47" s="33"/>
      <c r="T47" s="33"/>
      <c r="U47" s="38" t="e">
        <f t="shared" si="3"/>
        <v>#DIV/0!</v>
      </c>
      <c r="V47" s="39" t="e">
        <f t="shared" si="4"/>
        <v>#DIV/0!</v>
      </c>
      <c r="W47" s="33"/>
      <c r="X47" s="61"/>
      <c r="Y47" s="61"/>
      <c r="Z47" s="61"/>
      <c r="AA47" s="62" t="e">
        <f t="shared" si="5"/>
        <v>#DIV/0!</v>
      </c>
      <c r="AB47" s="42" t="e">
        <f t="shared" si="6"/>
        <v>#DIV/0!</v>
      </c>
      <c r="AC47" s="63" t="e">
        <f t="shared" si="7"/>
        <v>#DIV/0!</v>
      </c>
    </row>
    <row r="48" spans="1:29" ht="12.75" customHeight="1">
      <c r="A48" s="73"/>
      <c r="B48" s="80"/>
      <c r="C48" s="81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4">
        <f t="shared" si="0"/>
        <v>0</v>
      </c>
      <c r="Q48" s="35" t="e">
        <f t="shared" si="1"/>
        <v>#DIV/0!</v>
      </c>
      <c r="R48" s="36" t="e">
        <f t="shared" si="2"/>
        <v>#DIV/0!</v>
      </c>
      <c r="S48" s="37"/>
      <c r="T48" s="37"/>
      <c r="U48" s="38" t="e">
        <f t="shared" si="3"/>
        <v>#DIV/0!</v>
      </c>
      <c r="V48" s="39" t="e">
        <f t="shared" si="4"/>
        <v>#DIV/0!</v>
      </c>
      <c r="W48" s="37"/>
      <c r="X48" s="40"/>
      <c r="Y48" s="40"/>
      <c r="Z48" s="40"/>
      <c r="AA48" s="41" t="e">
        <f t="shared" si="5"/>
        <v>#DIV/0!</v>
      </c>
      <c r="AB48" s="42" t="e">
        <f t="shared" si="6"/>
        <v>#DIV/0!</v>
      </c>
      <c r="AC48" s="43" t="e">
        <f t="shared" si="7"/>
        <v>#DIV/0!</v>
      </c>
    </row>
    <row r="49" spans="1:29" ht="12.75" customHeight="1">
      <c r="A49" s="73"/>
      <c r="B49" s="80"/>
      <c r="C49" s="81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4">
        <f t="shared" si="0"/>
        <v>0</v>
      </c>
      <c r="Q49" s="35" t="e">
        <f t="shared" si="1"/>
        <v>#DIV/0!</v>
      </c>
      <c r="R49" s="36" t="e">
        <f t="shared" si="2"/>
        <v>#DIV/0!</v>
      </c>
      <c r="S49" s="37"/>
      <c r="T49" s="37"/>
      <c r="U49" s="38" t="e">
        <f t="shared" si="3"/>
        <v>#DIV/0!</v>
      </c>
      <c r="V49" s="39" t="e">
        <f t="shared" si="4"/>
        <v>#DIV/0!</v>
      </c>
      <c r="W49" s="37"/>
      <c r="X49" s="40"/>
      <c r="Y49" s="40"/>
      <c r="Z49" s="40"/>
      <c r="AA49" s="41" t="e">
        <f t="shared" si="5"/>
        <v>#DIV/0!</v>
      </c>
      <c r="AB49" s="42" t="e">
        <f t="shared" si="6"/>
        <v>#DIV/0!</v>
      </c>
      <c r="AC49" s="43" t="e">
        <f t="shared" si="7"/>
        <v>#DIV/0!</v>
      </c>
    </row>
    <row r="50" spans="1:29" ht="12.75" customHeight="1">
      <c r="A50" s="73"/>
      <c r="B50" s="80"/>
      <c r="C50" s="81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4">
        <f t="shared" si="0"/>
        <v>0</v>
      </c>
      <c r="Q50" s="35" t="e">
        <f t="shared" si="1"/>
        <v>#DIV/0!</v>
      </c>
      <c r="R50" s="36" t="e">
        <f t="shared" si="2"/>
        <v>#DIV/0!</v>
      </c>
      <c r="S50" s="37"/>
      <c r="T50" s="37"/>
      <c r="U50" s="38" t="e">
        <f t="shared" si="3"/>
        <v>#DIV/0!</v>
      </c>
      <c r="V50" s="39" t="e">
        <f t="shared" si="4"/>
        <v>#DIV/0!</v>
      </c>
      <c r="W50" s="37"/>
      <c r="X50" s="40"/>
      <c r="Y50" s="40"/>
      <c r="Z50" s="40"/>
      <c r="AA50" s="41" t="e">
        <f t="shared" si="5"/>
        <v>#DIV/0!</v>
      </c>
      <c r="AB50" s="42" t="e">
        <f t="shared" si="6"/>
        <v>#DIV/0!</v>
      </c>
      <c r="AC50" s="43" t="e">
        <f t="shared" si="7"/>
        <v>#DIV/0!</v>
      </c>
    </row>
    <row r="51" spans="1:29" ht="12.75" customHeight="1" thickBot="1">
      <c r="A51" s="74"/>
      <c r="B51" s="95"/>
      <c r="C51" s="96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8">
        <f t="shared" si="0"/>
        <v>0</v>
      </c>
      <c r="Q51" s="49" t="e">
        <f t="shared" si="1"/>
        <v>#DIV/0!</v>
      </c>
      <c r="R51" s="50" t="e">
        <f t="shared" si="2"/>
        <v>#DIV/0!</v>
      </c>
      <c r="S51" s="51"/>
      <c r="T51" s="51"/>
      <c r="U51" s="52" t="e">
        <f t="shared" si="3"/>
        <v>#DIV/0!</v>
      </c>
      <c r="V51" s="53" t="e">
        <f t="shared" si="4"/>
        <v>#DIV/0!</v>
      </c>
      <c r="W51" s="85"/>
      <c r="X51" s="86"/>
      <c r="Y51" s="86"/>
      <c r="Z51" s="86"/>
      <c r="AA51" s="55" t="e">
        <f t="shared" si="5"/>
        <v>#DIV/0!</v>
      </c>
      <c r="AB51" s="56" t="e">
        <f t="shared" si="6"/>
        <v>#DIV/0!</v>
      </c>
      <c r="AC51" s="57" t="e">
        <f t="shared" si="7"/>
        <v>#DIV/0!</v>
      </c>
    </row>
    <row r="52" spans="1:29" ht="29.25" customHeight="1" thickBot="1">
      <c r="A52" s="87"/>
      <c r="B52" s="161" t="s">
        <v>52</v>
      </c>
      <c r="C52" s="161"/>
      <c r="D52" s="161"/>
      <c r="E52" s="161"/>
      <c r="F52" s="161"/>
      <c r="G52" s="161"/>
      <c r="H52" s="161"/>
      <c r="I52" s="161"/>
      <c r="J52" s="162" t="s">
        <v>53</v>
      </c>
      <c r="K52" s="162"/>
      <c r="L52" s="162"/>
      <c r="M52" s="162"/>
      <c r="N52" s="162"/>
      <c r="O52" s="162"/>
      <c r="P52" s="162"/>
      <c r="Q52" s="163"/>
      <c r="R52" s="163"/>
      <c r="S52" s="163"/>
      <c r="T52" s="163"/>
      <c r="U52" s="164" t="s">
        <v>54</v>
      </c>
      <c r="V52" s="164"/>
      <c r="W52" s="165"/>
      <c r="X52" s="165"/>
      <c r="Y52" s="165"/>
      <c r="Z52" s="165"/>
      <c r="AA52" s="165"/>
      <c r="AB52" s="165"/>
      <c r="AC52" s="165"/>
    </row>
    <row r="53" spans="2:26" ht="18" customHeight="1">
      <c r="B53" s="166" t="s">
        <v>55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</row>
    <row r="54" spans="2:29" ht="16.5">
      <c r="B54" s="160" t="s">
        <v>56</v>
      </c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</row>
  </sheetData>
  <sheetProtection/>
  <mergeCells count="23">
    <mergeCell ref="B54:AC54"/>
    <mergeCell ref="B52:I52"/>
    <mergeCell ref="J52:P52"/>
    <mergeCell ref="Q52:T52"/>
    <mergeCell ref="U52:V52"/>
    <mergeCell ref="W52:AC52"/>
    <mergeCell ref="B53:Z53"/>
    <mergeCell ref="Y2:AC2"/>
    <mergeCell ref="D3:R5"/>
    <mergeCell ref="S3:V5"/>
    <mergeCell ref="W3:AB5"/>
    <mergeCell ref="AC3:AC6"/>
    <mergeCell ref="A5:B5"/>
    <mergeCell ref="B1:S1"/>
    <mergeCell ref="T1:U1"/>
    <mergeCell ref="V1:X1"/>
    <mergeCell ref="Y1:AA1"/>
    <mergeCell ref="AB1:AC1"/>
    <mergeCell ref="A2:C2"/>
    <mergeCell ref="D2:K2"/>
    <mergeCell ref="L2:N2"/>
    <mergeCell ref="O2:U2"/>
    <mergeCell ref="V2:X2"/>
  </mergeCells>
  <conditionalFormatting sqref="D7:O51 U7:U51 AC7:AC51">
    <cfRule type="cellIs" priority="1" dxfId="18" operator="lessThan" stopIfTrue="1">
      <formula>60</formula>
    </cfRule>
  </conditionalFormatting>
  <conditionalFormatting sqref="Q7:Q51 S7:T51 W7:AA51">
    <cfRule type="cellIs" priority="2" dxfId="19" operator="lessThan" stopIfTrue="1">
      <formula>60</formula>
    </cfRule>
  </conditionalFormatting>
  <dataValidations count="5">
    <dataValidation type="whole" allowBlank="1" showInputMessage="1" showErrorMessage="1" promptTitle="請輸入數值（0~100)間之整數" prompt="謝謝！！" errorTitle="輸入數值未在（0~100)間" error="請重新輸入！！" sqref="S7:T51 W7:Z51">
      <formula1>0</formula1>
      <formula2>100</formula2>
    </dataValidation>
    <dataValidation type="whole" allowBlank="1" showInputMessage="1" showErrorMessage="1" errorTitle="分數超過100了" error="請更正錯誤!!" sqref="AC7:AC51">
      <formula1>0</formula1>
      <formula2>100</formula2>
    </dataValidation>
    <dataValidation allowBlank="1" showInputMessage="1" showErrorMessage="1" sqref="Q7:Q51"/>
    <dataValidation type="whole" allowBlank="1" showInputMessage="1" showErrorMessage="1" sqref="P7:P51">
      <formula1>0</formula1>
      <formula2>100</formula2>
    </dataValidation>
    <dataValidation type="decimal" allowBlank="1" showInputMessage="1" showErrorMessage="1" promptTitle="請輸入數值(0-100)間的整數" prompt="謝謝!" errorTitle="輸入錯誤" sqref="D7:O51">
      <formula1>0</formula1>
      <formula2>100</formula2>
    </dataValidation>
  </dataValidations>
  <printOptions/>
  <pageMargins left="0.354330708661417" right="0.354330708661417" top="0.39370078740157505" bottom="0.39370078740157505" header="0.39370078740157505" footer="0.39370078740157505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 User</dc:creator>
  <cp:keywords/>
  <dc:description/>
  <cp:lastModifiedBy>user</cp:lastModifiedBy>
  <cp:lastPrinted>2009-09-16T09:43:56Z</cp:lastPrinted>
  <dcterms:created xsi:type="dcterms:W3CDTF">2009-09-16T08:30:58Z</dcterms:created>
  <dcterms:modified xsi:type="dcterms:W3CDTF">2024-02-06T01:33:06Z</dcterms:modified>
  <cp:category/>
  <cp:version/>
  <cp:contentType/>
  <cp:contentStatus/>
</cp:coreProperties>
</file>